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7 показатели " sheetId="1" r:id="rId1"/>
    <sheet name="8 средства по кодам" sheetId="2" r:id="rId2"/>
    <sheet name="9 средства бюджет" sheetId="3" r:id="rId3"/>
    <sheet name="10 КАИП" sheetId="4" r:id="rId4"/>
  </sheets>
  <definedNames>
    <definedName name="_xlnm.Print_Area" localSheetId="3">'10 КАИП'!$A$1:$P$23</definedName>
    <definedName name="_xlnm.Print_Area" localSheetId="0">'7 показатели '!$A$1:$L$38</definedName>
    <definedName name="_xlnm.Print_Area" localSheetId="2">'9 средства бюджет'!$A$1:$I$56</definedName>
  </definedNames>
  <calcPr fullCalcOnLoad="1"/>
</workbook>
</file>

<file path=xl/sharedStrings.xml><?xml version="1.0" encoding="utf-8"?>
<sst xmlns="http://schemas.openxmlformats.org/spreadsheetml/2006/main" count="410" uniqueCount="238">
  <si>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</si>
  <si>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</si>
  <si>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</si>
  <si>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</si>
  <si>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</si>
  <si>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</si>
  <si>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тыс. рублей</t>
  </si>
  <si>
    <t>федеральный бюджет</t>
  </si>
  <si>
    <t>Руководитель</t>
  </si>
  <si>
    <t>Ед. измере-ния</t>
  </si>
  <si>
    <t>Весовой критерий</t>
  </si>
  <si>
    <t>Отчетный период (два предшествующих года)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</si>
  <si>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</si>
  <si>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</si>
  <si>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</si>
  <si>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</si>
  <si>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</si>
  <si>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</si>
  <si>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</si>
  <si>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</si>
  <si>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</si>
  <si>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</si>
  <si>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</si>
  <si>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</si>
  <si>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9</t>
  </si>
  <si>
    <t>Подпрограмма 1</t>
  </si>
  <si>
    <t xml:space="preserve">федеральный бюджет    </t>
  </si>
  <si>
    <t xml:space="preserve">федеральный бюджет 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</si>
  <si>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</si>
  <si>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</si>
  <si>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</si>
  <si>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</si>
  <si>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</si>
  <si>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</si>
  <si>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</si>
  <si>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</si>
  <si>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</si>
  <si>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План на  201___год</t>
  </si>
  <si>
    <t>по ПСД (в ценах        ___г.)</t>
  </si>
  <si>
    <t>в ценах контракта</t>
  </si>
  <si>
    <t xml:space="preserve">по ПСД (в ценах__г.) </t>
  </si>
  <si>
    <t>кревой бюджет</t>
  </si>
  <si>
    <t>аванс</t>
  </si>
  <si>
    <t>ввод в действие (квартал)</t>
  </si>
  <si>
    <t>всего, в том числе</t>
  </si>
  <si>
    <t>(подпись)</t>
  </si>
  <si>
    <t>(ФИО)</t>
  </si>
  <si>
    <t>__________________</t>
  </si>
  <si>
    <t xml:space="preserve">Руководитель </t>
  </si>
  <si>
    <t>_______________________</t>
  </si>
  <si>
    <t>Сметная стоимость  по утвержден-ной ПСД  ( в ценах        ___г.)</t>
  </si>
  <si>
    <t>Остаток сметной стоимости на 01.01 текущего года</t>
  </si>
  <si>
    <t>в ценах контрак-та, всего, в том числе</t>
  </si>
  <si>
    <t>федераль-ный бюджет</t>
  </si>
  <si>
    <t>Примечание (оценка рисков невыполнения показателей по программе, причины                       невыполнения, выбор действий по преодолению)</t>
  </si>
  <si>
    <t>(месяц)</t>
  </si>
  <si>
    <t xml:space="preserve">Финансирование за январь -           _______   201__г. </t>
  </si>
  <si>
    <t xml:space="preserve">   (месяц)</t>
  </si>
  <si>
    <t>Мощность</t>
  </si>
  <si>
    <t>Приложение № 7</t>
  </si>
  <si>
    <t>Статус (муниципальная программа, подпрограмма)</t>
  </si>
  <si>
    <t>Муниципальная программа</t>
  </si>
  <si>
    <t>Наименовние РБС</t>
  </si>
  <si>
    <t>в том числе по РБС:</t>
  </si>
  <si>
    <t>РБС</t>
  </si>
  <si>
    <t>к Порядку принятия решений о разработке муниципальных программ города Дивногорска, их формировании и реализации</t>
  </si>
  <si>
    <t xml:space="preserve">Информация об использовании бюджетных средств местного бюджета и иных средств на реализацию программы с указанием плановых и фактических значений </t>
  </si>
  <si>
    <t>бюджет муниципального образования</t>
  </si>
  <si>
    <t xml:space="preserve">Расшифровка финансирования по объектам капитального строительства муниципальной собственности </t>
  </si>
  <si>
    <t xml:space="preserve"> "Повышение качества жизни  отдельных категорий граждан, в т. ч. инвалидов, степени их социальной защищенности"</t>
  </si>
  <si>
    <t>"Социальная поддержка населения  муниципального образования город Дивногорск "</t>
  </si>
  <si>
    <t>Подпрограмма 2</t>
  </si>
  <si>
    <t>Подпрограмма 3</t>
  </si>
  <si>
    <t>Подпрограмма 4</t>
  </si>
  <si>
    <t>Подпрограмма 5</t>
  </si>
  <si>
    <t>Социальная поддержка семей, имеющих детей</t>
  </si>
  <si>
    <t>Обеспечение социальной поддержки граждан на оплату жилого помещения и коммунальных услуг</t>
  </si>
  <si>
    <t>Повышение качества и доступности социальных услуг населению</t>
  </si>
  <si>
    <t>Обеспечение реализации муниципальной программы и прочие мероприятия</t>
  </si>
  <si>
    <t>УСЗН администрации г. Дивногорска</t>
  </si>
  <si>
    <t>Отдел культуры и искусства</t>
  </si>
  <si>
    <t>1.9 Обеспечение мер социальной поддержки для лиц, награжденных знаком  «Почетный донор России»</t>
  </si>
  <si>
    <t>1.10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</si>
  <si>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1.1 Предоставление, доставка и пересылка  ежемесячных денежных выплат ветеранам труда и труженикам тыла </t>
  </si>
  <si>
    <t xml:space="preserve">1.2 Предоставление, доставка и пересылка 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</t>
  </si>
  <si>
    <t xml:space="preserve">1.3 Предоставление, доставка и пересылка  ежемесячной денежной выплаты реабилитированным лицам и лицам, признанным пострадавшими от политических репрессий </t>
  </si>
  <si>
    <t>1.4  Предоставление, доставка и пересылка  ежемесячной денежной выплаты   членам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погибших (умерших) при исполнении обязанностей военной службы</t>
  </si>
  <si>
    <t xml:space="preserve">1.5 Предоставление, доставка и пересылка  социального пособия на погребение </t>
  </si>
  <si>
    <t xml:space="preserve">1.6 Возмещение специализированным службам по вопросам похоронного дела стоимости услуг по погребению </t>
  </si>
  <si>
    <t xml:space="preserve">1.7 Предоставление, доставка и пересылка  ежегодной денежной выплаты отдельным категориям граждан, подвергшихся радиационному воздействию </t>
  </si>
  <si>
    <t>1.11 Предоставление, доставка и пересылка   ежемесячных денежных выплат родителям и законным представителям детей-инвалидов, осуществляющих их воспитание и обучение на дому</t>
  </si>
  <si>
    <t>Основные мероприятия Подпрограммы 1</t>
  </si>
  <si>
    <t>Основные мероприятия Подпрограммы 2</t>
  </si>
  <si>
    <t xml:space="preserve">1.1 Предоставление,  доставка и пересылка  ежемесячного пособия на ребенка </t>
  </si>
  <si>
    <t>1.2 Предоставление,  доставка и пересылка   ежегодного пособия на ребенка школьного возраста</t>
  </si>
  <si>
    <t xml:space="preserve">1.3  Предоставление,  доставка и пересылка  ежемесячного пособия семьям, имеющим детей, в которых родители инвалиды </t>
  </si>
  <si>
    <t xml:space="preserve"> 1.5  Обеспечение бесплатного проезда детей до места  нахождения детских оздоровительных лагерей и обратно </t>
  </si>
  <si>
    <t>1.6  Предоставление,  доставка и пересылка  компенсации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</si>
  <si>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1.4 Оплата жилищно-коммунальных услуг отдельным категориям граждан</t>
  </si>
  <si>
    <t>1.3 Предоставление, доставка и пересылка  субсидий гражданам в качестве помощи для оплаты жилья и коммунальных услуг с учетом их доходов</t>
  </si>
  <si>
    <t xml:space="preserve">1.2 Предоставление, доставка и пересылка 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</t>
  </si>
  <si>
    <t xml:space="preserve">1.1 Предоставление, доставка и пересылка  субсидий в качестве мер социальной поддержки для оплаты жилья и коммунальных услуг отдельным категориям граждан </t>
  </si>
  <si>
    <t>1.1 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</t>
  </si>
  <si>
    <t xml:space="preserve">1.2  Предоставление ежемесячного денежного вознаграждения лицам, организовавшим приемную семью </t>
  </si>
  <si>
    <t>1.3 Поступления от оказания учреждением услуг, предоставление которых для физических и юридических лиц осуществляется на платной основе</t>
  </si>
  <si>
    <t>1.2. Расходы на выполнение функций по приему документов, установлению размера дохода и признанию граждан малоимущими в целях реализации положений жилищного законодательства, в соответствии с ЗКК № 19-4833 "О порядке определения размера имущества в целях признания граждан малоимущими на территории края"</t>
  </si>
  <si>
    <t>1.1. Руководство и управление в сфере установленных функций  органов управления социальной защиты населения муниципального образования город Дивногорск  (в соответствии с Законом края от 20 декабря 2005 года №17-4294)</t>
  </si>
  <si>
    <t xml:space="preserve"> Основные мероприятия Подпрограммы 3</t>
  </si>
  <si>
    <t xml:space="preserve"> Основные мероприятия Подпрограммы 4</t>
  </si>
  <si>
    <t>0801</t>
  </si>
  <si>
    <t>0215027  0211095 0218095</t>
  </si>
  <si>
    <t>612</t>
  </si>
  <si>
    <t>0210211</t>
  </si>
  <si>
    <t>240;360</t>
  </si>
  <si>
    <t>0210212</t>
  </si>
  <si>
    <t>0210181</t>
  </si>
  <si>
    <t>0210221</t>
  </si>
  <si>
    <t>0210391</t>
  </si>
  <si>
    <t>0210392</t>
  </si>
  <si>
    <t>0210431</t>
  </si>
  <si>
    <t>0210432</t>
  </si>
  <si>
    <t>0215220</t>
  </si>
  <si>
    <t>0215280</t>
  </si>
  <si>
    <t>0210288</t>
  </si>
  <si>
    <t>0212696</t>
  </si>
  <si>
    <t>0212699</t>
  </si>
  <si>
    <t>0212690</t>
  </si>
  <si>
    <t>240;361</t>
  </si>
  <si>
    <t>0218808</t>
  </si>
  <si>
    <t>312</t>
  </si>
  <si>
    <t>0220171</t>
  </si>
  <si>
    <t>0220272</t>
  </si>
  <si>
    <t>0220273</t>
  </si>
  <si>
    <t>0220274</t>
  </si>
  <si>
    <t>0220275</t>
  </si>
  <si>
    <t>0220276</t>
  </si>
  <si>
    <t>0227561</t>
  </si>
  <si>
    <t>2015  (текущий год)</t>
  </si>
  <si>
    <t>2016 (плановый период)</t>
  </si>
  <si>
    <t>2017  (плановый период)</t>
  </si>
  <si>
    <t xml:space="preserve">1.8 Предоставление, доставка и пересылка  ежемесячной денежной выплаты отдельным категориям граждан, подвергшихся радиационному воздействию </t>
  </si>
  <si>
    <t xml:space="preserve">1.4  Предоставление,  доставка и пересылка 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 для проезда детей школьного возраста </t>
  </si>
  <si>
    <t>1.7  Предоставление,  доставка и пересылка 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ДОУ или предоставлено место в группе кратковременного пребывания ДОУ"</t>
  </si>
  <si>
    <t>0240151</t>
  </si>
  <si>
    <t>0240241</t>
  </si>
  <si>
    <t>Основные мероприятия Подпрограммы 5</t>
  </si>
  <si>
    <t>0257513</t>
  </si>
  <si>
    <t>1006</t>
  </si>
  <si>
    <t>0258021</t>
  </si>
  <si>
    <t>120</t>
  </si>
  <si>
    <t>2014 (отчетный год)</t>
  </si>
  <si>
    <t>Булгакова Н.В.</t>
  </si>
  <si>
    <t>Исполнитель: Гл.спец. Бажина Л.Н. - 83914433834</t>
  </si>
  <si>
    <t>01.04.2015 г.</t>
  </si>
  <si>
    <t xml:space="preserve">1.13 Предоставление единовременной адресной материальной помощи обратившимся гражданам, находящимся в трудной жизненной ситуации с учетом расходов на доставку </t>
  </si>
  <si>
    <t>1.14 Предоставление единовременной адресной материальной помощи на ремонт жилого помещения с учетом расходов на доставку</t>
  </si>
  <si>
    <t xml:space="preserve">1.15 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семьям, имеющим трех и более детей с учетом расходов на доставку    </t>
  </si>
  <si>
    <t xml:space="preserve">1.16 Доплата к пенсии муниципальным служащим </t>
  </si>
  <si>
    <t>1.17 Расходы на обеспечение беспрепятственного доступа к муниципальным учреждениям социальной инфраструктуры  в рамках программы РФ "Доступная среда" (Соисполнители-отдел культуры и искусства)</t>
  </si>
  <si>
    <t xml:space="preserve">1.12 Предоставление, доставка и пересылка   компенсации расходов на проезд инвалидам (в т.ч детям - инвалидам) на медицинское обследование по направлениям лечебно-профилактических учреждений, на проведение медико-социальной экспертизы, реабилитации </t>
  </si>
  <si>
    <t>0210286</t>
  </si>
  <si>
    <t>120,240,850</t>
  </si>
  <si>
    <t>0235250</t>
  </si>
  <si>
    <t>0230192</t>
  </si>
  <si>
    <t>0230231</t>
  </si>
  <si>
    <t>0230191</t>
  </si>
  <si>
    <t>уменьшение количества получателей МСП (переезд, смерть)</t>
  </si>
  <si>
    <t>отсутствие обращений</t>
  </si>
  <si>
    <t>уменьшение количества получателей пенсии</t>
  </si>
  <si>
    <t>заключение контракта на сумму 54 т.р.</t>
  </si>
  <si>
    <t xml:space="preserve">прекращение выплат льгот гражданам имеющим долг за жку, перерасчеты за жку </t>
  </si>
  <si>
    <t>уменьшение  льготных категорий граждан, за счет изменения законодательства</t>
  </si>
  <si>
    <t>Управление социальной защиты населения администрации города Дивногорска</t>
  </si>
  <si>
    <r>
      <t>Информация об использовании бюджетных средств местного бюджета и иных средств на реализацию отдельных мероприятий программы и подпрограмм с указанием плановых и фактических значений</t>
    </r>
    <r>
      <rPr>
        <sz val="11"/>
        <color indexed="8"/>
        <rFont val="Times New Roman"/>
        <family val="1"/>
      </rPr>
      <t xml:space="preserve"> (с расшифровкой по распорядителям бюджетных средств, подпрограммам, отдельным мероприятиям программы, а также по годам реализации программы)</t>
    </r>
  </si>
  <si>
    <t>отсутствие обращений, в связи с физическим износом автомобиля</t>
  </si>
  <si>
    <t>"Повышение качества жизни  отдельных категорий граждан, в т. ч. инвалидов, степени их социальной защищенности"</t>
  </si>
  <si>
    <t>2014 г. (отчетный год)</t>
  </si>
  <si>
    <t>2015 г.  (текущий год)</t>
  </si>
  <si>
    <t>"Социальная поддержка семей, имеющих детей"</t>
  </si>
  <si>
    <t>Исполнитель: Гл.специалист Бажина Л.Н.- 83914433834</t>
  </si>
  <si>
    <t>"Обеспечение социальной поддержки граждан на оплату жилого помещения и коммунальных услуг"</t>
  </si>
  <si>
    <t>"Повышение качества и доступности социальных услуг населению"</t>
  </si>
  <si>
    <t>"Обеспечение реализации муниципальной программы и прочие мероприятия"</t>
  </si>
  <si>
    <t>Плановый период 2016 г.</t>
  </si>
  <si>
    <t>Плановый период 2017 г.</t>
  </si>
  <si>
    <t>Управление социальной защиты населения города Дивногорска</t>
  </si>
  <si>
    <t>Наименование муниципальной программы, подпрограммы муниципальной программы</t>
  </si>
  <si>
    <t xml:space="preserve">за январь   -  декабрь  2014  г. (нарастающим итогом)                                                                                                                                                                                                            </t>
  </si>
  <si>
    <t xml:space="preserve">прекращение выплаты льгот гражданам имеющим долг за жку, перерасчеты за жку </t>
  </si>
  <si>
    <t>Задача 1: Предоставление мер социальной поддержки отдельным категориям граждан, в т. ч.  инвалидам</t>
  </si>
  <si>
    <t>Подпрограмма 1: Повышение качества жизни отдельных категорий граждан в т. ч.  инвалидов, степени их социальной защищенности</t>
  </si>
  <si>
    <t>Цель: Полное и своевременное исполнение переданных государственных полномочий по предоставлению мер социальной поддержки населению</t>
  </si>
  <si>
    <t>Целевой показатель 1: Удельный вес граждан, получающих меры социальной поддержки адресно (с учетом доходности), в общей численности граждан, имеющих на них право</t>
  </si>
  <si>
    <t>Доля граждан, получающих регулярные денежные выплаты, от числа граждан, имеющих право на меры социальной поддержки</t>
  </si>
  <si>
    <t>Подпрограмма 3: Обеспечение социальной поддержки граждан на оплату жилого помещения и коммунальных услуг</t>
  </si>
  <si>
    <t>Задача 2: Создание благоприятных условий для функционирования института семьи, рождения детей</t>
  </si>
  <si>
    <t>Подпрограмма 2: Социальная поддержка семей,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</si>
  <si>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</si>
  <si>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Цель 2: Повышение качества и доступности предоставления услуг по социальному обслуживанию</t>
  </si>
  <si>
    <t>Задача 3: Обеспечение потребностей граждан пожилого возраста, инвалидов, включая детей – инвалидов, семей и детей в социальном обслуживании</t>
  </si>
  <si>
    <t>Подпрограмма 4: Повышение качества и доступности социальных услуг населению</t>
  </si>
  <si>
    <t>Охват граждан пожилого возраста и инвалидов всеми видами социального обслуживания на дому (на 1000 пенсионеров)</t>
  </si>
  <si>
    <t xml:space="preserve"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</t>
  </si>
  <si>
    <t>Уровень удовлетворенности граждан качеством предоставления услуг  муниципальными учреждениями социального обслуживания населения</t>
  </si>
  <si>
    <t xml:space="preserve"> </t>
  </si>
  <si>
    <t>Подпрограмма 5:  Обеспечение реализации муниципальной  программы и прочие мероприятия</t>
  </si>
  <si>
    <t>Удельный вес обоснованных жалоб к числу граждан, которым предоставлены государственные  и муниципальные услуги по социальной поддержке в календарном году</t>
  </si>
  <si>
    <t>1.2</t>
  </si>
  <si>
    <t>1.1</t>
  </si>
  <si>
    <t>3.1</t>
  </si>
  <si>
    <t>2.1</t>
  </si>
  <si>
    <t>2.2</t>
  </si>
  <si>
    <t>4.1</t>
  </si>
  <si>
    <t>4.2</t>
  </si>
  <si>
    <t>4.3</t>
  </si>
  <si>
    <t>4.4</t>
  </si>
  <si>
    <t>5.1</t>
  </si>
  <si>
    <t>5.2</t>
  </si>
  <si>
    <t>5.3</t>
  </si>
  <si>
    <t>%</t>
  </si>
  <si>
    <t>руб.</t>
  </si>
  <si>
    <t xml:space="preserve">Ед.  </t>
  </si>
  <si>
    <t>не менее 97</t>
  </si>
  <si>
    <t>не менее 90</t>
  </si>
  <si>
    <t>не более 0,1</t>
  </si>
  <si>
    <t>Н.В.Булгакова</t>
  </si>
  <si>
    <t>Макушкина Татьяна Вячеслававна, 33282</t>
  </si>
  <si>
    <t xml:space="preserve">Задача 4. Создание условий эффективного развития сферы социальной поддержки и социального обслуживания населения </t>
  </si>
  <si>
    <t>Информация о целевых показателях и показателях результативности муниципальной программы "Социальная поддержка населения  муниципального образования город Дивногорск "</t>
  </si>
  <si>
    <t>к Порядку принятия решений                                   о разработке муниципальных программ города Дивногорска, их формировании и реализации</t>
  </si>
  <si>
    <t xml:space="preserve">Удельный вес инвалидов, реализовавших индивидуальные программы реабилитации в муниципальных учреждениях социального обслуживания, от общего числа инвалидов 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</si>
  <si>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города и имеющих право на их получение</t>
  </si>
  <si>
    <t>Доля оздоровленных детей из числа детей, находящихся в трудной жизненной ситуации, подлежащих оздоровлению в городе Дивногорске</t>
  </si>
  <si>
    <t>Удельный вес детей – инвалидов, проживающих в семьях, получивших реабилитационные услуги в муниципальных учреждениях социального обслуживания населения, к общему  числу  детей-инвалидов, проживающих  в городе</t>
  </si>
  <si>
    <t xml:space="preserve">Уровень исполнения субвенций на реализацию переданных полномочий края </t>
  </si>
  <si>
    <t>Уровень удовлетворенности жителей города качеством предоставления государственных и муниципальных  услуг в сфере социальной поддержки населения</t>
  </si>
  <si>
    <t>Целевой показатель2: Доля граждан, получивших услуги в учреждениях социального обслуживания населения, в общем числе граждан, обратившихся за их получением</t>
  </si>
  <si>
    <t>Целевой показатель3: Среднемесячная номинальная начисленная заработная плата работников муниципальных учреждений социального обслуживания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</si>
</sst>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24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49" fontId="7" fillId="2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64" fontId="7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64" fontId="14" fillId="0" borderId="21" xfId="0" applyNumberFormat="1" applyFont="1" applyFill="1" applyBorder="1" applyAlignment="1">
      <alignment horizontal="center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164" fontId="9" fillId="0" borderId="15" xfId="0" applyNumberFormat="1" applyFont="1" applyFill="1" applyBorder="1" applyAlignment="1">
      <alignment horizontal="center" vertical="top" wrapText="1"/>
    </xf>
    <xf numFmtId="164" fontId="9" fillId="0" borderId="22" xfId="0" applyNumberFormat="1" applyFont="1" applyFill="1" applyBorder="1" applyAlignment="1">
      <alignment horizontal="center" vertical="top" wrapText="1"/>
    </xf>
    <xf numFmtId="164" fontId="9" fillId="0" borderId="2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90" workbookViewId="0" topLeftCell="A32">
      <selection activeCell="N34" sqref="N34"/>
    </sheetView>
  </sheetViews>
  <sheetFormatPr defaultColWidth="9.00390625" defaultRowHeight="12.75"/>
  <cols>
    <col min="1" max="1" width="4.375" style="1" customWidth="1"/>
    <col min="2" max="2" width="17.875" style="1" customWidth="1"/>
    <col min="3" max="3" width="5.875" style="1" customWidth="1"/>
    <col min="4" max="4" width="8.625" style="1" customWidth="1"/>
    <col min="5" max="5" width="7.625" style="1" customWidth="1"/>
    <col min="6" max="6" width="7.375" style="1" customWidth="1"/>
    <col min="7" max="7" width="7.00390625" style="1" customWidth="1"/>
    <col min="8" max="8" width="6.75390625" style="1" customWidth="1"/>
    <col min="9" max="9" width="7.00390625" style="1" customWidth="1"/>
    <col min="10" max="10" width="6.875" style="1" customWidth="1"/>
    <col min="11" max="11" width="7.00390625" style="1" customWidth="1"/>
    <col min="12" max="12" width="17.375" style="1" customWidth="1"/>
    <col min="13" max="16384" width="9.125" style="1" customWidth="1"/>
  </cols>
  <sheetData>
    <row r="1" spans="10:12" ht="15.75">
      <c r="J1" s="97" t="s">
        <v>59</v>
      </c>
      <c r="K1" s="97"/>
      <c r="L1" s="97"/>
    </row>
    <row r="2" spans="10:12" ht="51" customHeight="1">
      <c r="J2" s="142" t="s">
        <v>229</v>
      </c>
      <c r="K2" s="142"/>
      <c r="L2" s="142"/>
    </row>
    <row r="3" spans="10:12" ht="9.75" customHeight="1" hidden="1">
      <c r="J3" s="10"/>
      <c r="K3" s="10"/>
      <c r="L3" s="10"/>
    </row>
    <row r="4" spans="2:12" ht="30" customHeight="1">
      <c r="B4" s="134" t="s">
        <v>228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2.75" customHeight="1">
      <c r="B5" s="135" t="s">
        <v>172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25" customFormat="1" ht="36.75" customHeight="1">
      <c r="A6" s="98" t="s">
        <v>0</v>
      </c>
      <c r="B6" s="145" t="s">
        <v>1</v>
      </c>
      <c r="C6" s="98" t="s">
        <v>9</v>
      </c>
      <c r="D6" s="98" t="s">
        <v>10</v>
      </c>
      <c r="E6" s="98" t="s">
        <v>11</v>
      </c>
      <c r="F6" s="98"/>
      <c r="G6" s="98"/>
      <c r="H6" s="95" t="s">
        <v>2</v>
      </c>
      <c r="I6" s="96"/>
      <c r="J6" s="98" t="s">
        <v>3</v>
      </c>
      <c r="K6" s="98"/>
      <c r="L6" s="98" t="s">
        <v>54</v>
      </c>
    </row>
    <row r="7" spans="1:12" s="25" customFormat="1" ht="25.5" customHeight="1">
      <c r="A7" s="98"/>
      <c r="B7" s="146"/>
      <c r="C7" s="98"/>
      <c r="D7" s="98"/>
      <c r="E7" s="26">
        <v>2012</v>
      </c>
      <c r="F7" s="98">
        <v>2013</v>
      </c>
      <c r="G7" s="98"/>
      <c r="H7" s="98">
        <v>2014</v>
      </c>
      <c r="I7" s="98"/>
      <c r="J7" s="143">
        <v>2015</v>
      </c>
      <c r="K7" s="143">
        <v>2016</v>
      </c>
      <c r="L7" s="98"/>
    </row>
    <row r="8" spans="1:12" s="25" customFormat="1" ht="22.5" customHeight="1">
      <c r="A8" s="98"/>
      <c r="B8" s="147"/>
      <c r="C8" s="98"/>
      <c r="D8" s="98"/>
      <c r="E8" s="26" t="s">
        <v>5</v>
      </c>
      <c r="F8" s="26" t="s">
        <v>4</v>
      </c>
      <c r="G8" s="26" t="s">
        <v>5</v>
      </c>
      <c r="H8" s="26" t="s">
        <v>4</v>
      </c>
      <c r="I8" s="26" t="s">
        <v>5</v>
      </c>
      <c r="J8" s="26" t="s">
        <v>4</v>
      </c>
      <c r="K8" s="26" t="s">
        <v>4</v>
      </c>
      <c r="L8" s="98"/>
    </row>
    <row r="9" spans="1:12" ht="24.75" customHeight="1">
      <c r="A9" s="138" t="s">
        <v>191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2" ht="107.25" customHeight="1">
      <c r="A10" s="2"/>
      <c r="B10" s="79" t="s">
        <v>192</v>
      </c>
      <c r="C10" s="2"/>
      <c r="D10" s="2"/>
      <c r="E10" s="2">
        <v>45.5</v>
      </c>
      <c r="F10" s="2">
        <v>45.5</v>
      </c>
      <c r="G10" s="2">
        <v>45.5</v>
      </c>
      <c r="H10" s="2">
        <v>47.6</v>
      </c>
      <c r="I10" s="2">
        <v>47.6</v>
      </c>
      <c r="J10" s="2">
        <v>47.6</v>
      </c>
      <c r="K10" s="2">
        <v>47.6</v>
      </c>
      <c r="L10" s="2"/>
    </row>
    <row r="11" spans="1:12" ht="12.75" customHeight="1">
      <c r="A11" s="138" t="s">
        <v>189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1:12" ht="13.5" customHeight="1">
      <c r="A12" s="92" t="s">
        <v>190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1:12" ht="96">
      <c r="A13" s="80" t="s">
        <v>208</v>
      </c>
      <c r="B13" s="79" t="s">
        <v>193</v>
      </c>
      <c r="C13" s="144" t="s">
        <v>219</v>
      </c>
      <c r="D13" s="2" t="s">
        <v>204</v>
      </c>
      <c r="E13" s="2">
        <v>92.6</v>
      </c>
      <c r="F13" s="2">
        <v>92.6</v>
      </c>
      <c r="G13" s="2">
        <v>92.6</v>
      </c>
      <c r="H13" s="2">
        <v>92.6</v>
      </c>
      <c r="I13" s="2">
        <v>92.6</v>
      </c>
      <c r="J13" s="2">
        <v>93</v>
      </c>
      <c r="K13" s="2">
        <v>93.5</v>
      </c>
      <c r="L13" s="2"/>
    </row>
    <row r="14" spans="1:12" ht="143.25" customHeight="1">
      <c r="A14" s="80" t="s">
        <v>207</v>
      </c>
      <c r="B14" s="79" t="s">
        <v>230</v>
      </c>
      <c r="C14" s="144" t="s">
        <v>219</v>
      </c>
      <c r="D14" s="2" t="s">
        <v>204</v>
      </c>
      <c r="E14" s="2">
        <v>27</v>
      </c>
      <c r="F14" s="2">
        <v>27</v>
      </c>
      <c r="G14" s="2">
        <v>27</v>
      </c>
      <c r="H14" s="2">
        <v>28</v>
      </c>
      <c r="I14" s="2">
        <v>28</v>
      </c>
      <c r="J14" s="2">
        <v>28.5</v>
      </c>
      <c r="K14" s="2">
        <v>29</v>
      </c>
      <c r="L14" s="2"/>
    </row>
    <row r="15" spans="1:12" ht="12.75" customHeight="1">
      <c r="A15" s="92" t="s">
        <v>194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ht="148.5" customHeight="1">
      <c r="A16" s="80" t="s">
        <v>209</v>
      </c>
      <c r="B16" s="79" t="s">
        <v>231</v>
      </c>
      <c r="C16" s="2" t="s">
        <v>219</v>
      </c>
      <c r="D16" s="2">
        <v>0.12</v>
      </c>
      <c r="E16" s="2">
        <v>98.9</v>
      </c>
      <c r="F16" s="2">
        <v>98.9</v>
      </c>
      <c r="G16" s="2">
        <v>98.9</v>
      </c>
      <c r="H16" s="2">
        <v>99</v>
      </c>
      <c r="I16" s="2">
        <v>99</v>
      </c>
      <c r="J16" s="2">
        <v>99.1</v>
      </c>
      <c r="K16" s="2">
        <v>99.2</v>
      </c>
      <c r="L16" s="2"/>
    </row>
    <row r="17" spans="1:12" ht="12.75" customHeight="1">
      <c r="A17" s="138" t="s">
        <v>195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</row>
    <row r="18" spans="1:12" ht="12.75" customHeight="1">
      <c r="A18" s="92" t="s">
        <v>196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</row>
    <row r="19" spans="1:12" ht="84">
      <c r="A19" s="80" t="s">
        <v>210</v>
      </c>
      <c r="B19" s="79" t="s">
        <v>197</v>
      </c>
      <c r="C19" s="82" t="s">
        <v>219</v>
      </c>
      <c r="D19" s="2" t="s">
        <v>204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100</v>
      </c>
      <c r="L19" s="2"/>
    </row>
    <row r="20" spans="1:12" ht="87" customHeight="1">
      <c r="A20" s="80" t="s">
        <v>211</v>
      </c>
      <c r="B20" s="79" t="s">
        <v>232</v>
      </c>
      <c r="C20" s="2" t="s">
        <v>219</v>
      </c>
      <c r="D20" s="2" t="s">
        <v>204</v>
      </c>
      <c r="E20" s="2">
        <v>17</v>
      </c>
      <c r="F20" s="2">
        <v>17</v>
      </c>
      <c r="G20" s="2">
        <v>17</v>
      </c>
      <c r="H20" s="2">
        <v>17.2</v>
      </c>
      <c r="I20" s="2">
        <v>17.2</v>
      </c>
      <c r="J20" s="2">
        <v>17.6</v>
      </c>
      <c r="K20" s="2">
        <v>17.6</v>
      </c>
      <c r="L20" s="2"/>
    </row>
    <row r="21" spans="1:12" ht="12.75" customHeight="1">
      <c r="A21" s="138" t="s">
        <v>198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</row>
    <row r="22" spans="1:12" ht="120">
      <c r="A22" s="80"/>
      <c r="B22" s="79" t="s">
        <v>236</v>
      </c>
      <c r="C22" s="2" t="s">
        <v>219</v>
      </c>
      <c r="D22" s="2" t="s">
        <v>204</v>
      </c>
      <c r="E22" s="2">
        <v>100</v>
      </c>
      <c r="F22" s="2">
        <v>100</v>
      </c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/>
    </row>
    <row r="23" spans="1:12" ht="132">
      <c r="A23" s="80"/>
      <c r="B23" s="79" t="s">
        <v>237</v>
      </c>
      <c r="C23" s="2" t="s">
        <v>220</v>
      </c>
      <c r="D23" s="2"/>
      <c r="E23" s="2">
        <v>13226.2</v>
      </c>
      <c r="F23" s="2">
        <v>13987.42</v>
      </c>
      <c r="G23" s="2">
        <v>13987.45</v>
      </c>
      <c r="H23" s="2">
        <v>16155.5</v>
      </c>
      <c r="I23" s="2">
        <v>16228</v>
      </c>
      <c r="J23" s="2">
        <v>16963.3</v>
      </c>
      <c r="K23" s="2">
        <v>16963.3</v>
      </c>
      <c r="L23" s="2"/>
    </row>
    <row r="24" spans="1:12" ht="25.5" customHeight="1">
      <c r="A24" s="102" t="s">
        <v>199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12.75" customHeight="1">
      <c r="A25" s="141" t="s">
        <v>200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179.25" customHeight="1">
      <c r="A26" s="81" t="s">
        <v>212</v>
      </c>
      <c r="B26" s="79" t="s">
        <v>233</v>
      </c>
      <c r="C26" s="78" t="s">
        <v>219</v>
      </c>
      <c r="D26" s="78"/>
      <c r="E26" s="78">
        <v>61.8</v>
      </c>
      <c r="F26" s="78">
        <v>61.8</v>
      </c>
      <c r="G26" s="78">
        <v>61.8</v>
      </c>
      <c r="H26" s="78">
        <v>62.3</v>
      </c>
      <c r="I26" s="78">
        <v>62.3</v>
      </c>
      <c r="J26" s="78">
        <v>63.7</v>
      </c>
      <c r="K26" s="78">
        <v>64.9</v>
      </c>
      <c r="L26" s="78"/>
    </row>
    <row r="27" spans="1:12" ht="72">
      <c r="A27" s="81" t="s">
        <v>213</v>
      </c>
      <c r="B27" s="79" t="s">
        <v>201</v>
      </c>
      <c r="C27" s="78" t="s">
        <v>221</v>
      </c>
      <c r="D27" s="78"/>
      <c r="E27" s="78">
        <v>37.4</v>
      </c>
      <c r="F27" s="78">
        <v>37.4</v>
      </c>
      <c r="G27" s="78">
        <v>37.4</v>
      </c>
      <c r="H27" s="78">
        <v>37.5</v>
      </c>
      <c r="I27" s="78">
        <v>37.5</v>
      </c>
      <c r="J27" s="78">
        <v>37.6</v>
      </c>
      <c r="K27" s="78">
        <v>37.7</v>
      </c>
      <c r="L27" s="78"/>
    </row>
    <row r="28" spans="1:12" ht="156">
      <c r="A28" s="81" t="s">
        <v>214</v>
      </c>
      <c r="B28" s="79" t="s">
        <v>202</v>
      </c>
      <c r="C28" s="78" t="s">
        <v>219</v>
      </c>
      <c r="D28" s="78"/>
      <c r="E28" s="78">
        <v>0</v>
      </c>
      <c r="F28" s="78">
        <v>0</v>
      </c>
      <c r="G28" s="78">
        <v>0</v>
      </c>
      <c r="H28" s="78" t="s">
        <v>224</v>
      </c>
      <c r="I28" s="78" t="s">
        <v>224</v>
      </c>
      <c r="J28" s="78" t="s">
        <v>224</v>
      </c>
      <c r="K28" s="78" t="s">
        <v>224</v>
      </c>
      <c r="L28" s="78"/>
    </row>
    <row r="29" spans="1:12" ht="108">
      <c r="A29" s="81" t="s">
        <v>215</v>
      </c>
      <c r="B29" s="79" t="s">
        <v>203</v>
      </c>
      <c r="C29" s="78" t="s">
        <v>219</v>
      </c>
      <c r="D29" s="78"/>
      <c r="E29" s="78">
        <v>100</v>
      </c>
      <c r="F29" s="78">
        <v>100</v>
      </c>
      <c r="G29" s="78">
        <v>100</v>
      </c>
      <c r="H29" s="78" t="s">
        <v>222</v>
      </c>
      <c r="I29" s="78" t="s">
        <v>222</v>
      </c>
      <c r="J29" s="78" t="s">
        <v>222</v>
      </c>
      <c r="K29" s="78" t="s">
        <v>222</v>
      </c>
      <c r="L29" s="78"/>
    </row>
    <row r="30" spans="1:12" ht="13.5" customHeight="1">
      <c r="A30" s="138" t="s">
        <v>227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0"/>
    </row>
    <row r="31" spans="1:12" ht="12.75" customHeight="1">
      <c r="A31" s="92" t="s">
        <v>205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</row>
    <row r="32" spans="1:12" ht="60">
      <c r="A32" s="81" t="s">
        <v>216</v>
      </c>
      <c r="B32" s="79" t="s">
        <v>234</v>
      </c>
      <c r="C32" s="78" t="s">
        <v>219</v>
      </c>
      <c r="D32" s="78"/>
      <c r="E32" s="78">
        <v>100</v>
      </c>
      <c r="F32" s="78">
        <v>100</v>
      </c>
      <c r="G32" s="78">
        <v>100</v>
      </c>
      <c r="H32" s="78">
        <v>100</v>
      </c>
      <c r="I32" s="78">
        <v>100</v>
      </c>
      <c r="J32" s="78">
        <v>100</v>
      </c>
      <c r="K32" s="78">
        <v>100</v>
      </c>
      <c r="L32" s="78"/>
    </row>
    <row r="33" spans="1:12" ht="108" customHeight="1">
      <c r="A33" s="81" t="s">
        <v>217</v>
      </c>
      <c r="B33" s="79" t="s">
        <v>235</v>
      </c>
      <c r="C33" s="78" t="s">
        <v>219</v>
      </c>
      <c r="D33" s="78"/>
      <c r="E33" s="78">
        <v>100</v>
      </c>
      <c r="F33" s="78">
        <v>100</v>
      </c>
      <c r="G33" s="78">
        <v>100</v>
      </c>
      <c r="H33" s="78" t="s">
        <v>223</v>
      </c>
      <c r="I33" s="78" t="s">
        <v>223</v>
      </c>
      <c r="J33" s="78" t="s">
        <v>223</v>
      </c>
      <c r="K33" s="78" t="s">
        <v>223</v>
      </c>
      <c r="L33" s="78"/>
    </row>
    <row r="34" spans="1:12" ht="128.25" customHeight="1">
      <c r="A34" s="80" t="s">
        <v>218</v>
      </c>
      <c r="B34" s="79" t="s">
        <v>206</v>
      </c>
      <c r="C34" s="2" t="s">
        <v>219</v>
      </c>
      <c r="D34" s="2"/>
      <c r="E34" s="2">
        <v>0</v>
      </c>
      <c r="F34" s="2">
        <v>0</v>
      </c>
      <c r="G34" s="2">
        <v>0</v>
      </c>
      <c r="H34" s="2" t="s">
        <v>224</v>
      </c>
      <c r="I34" s="2" t="s">
        <v>224</v>
      </c>
      <c r="J34" s="2" t="s">
        <v>224</v>
      </c>
      <c r="K34" s="2" t="s">
        <v>224</v>
      </c>
      <c r="L34" s="2"/>
    </row>
    <row r="35" spans="1:12" ht="12">
      <c r="A35" s="136"/>
      <c r="B35" s="137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2:12" s="4" customFormat="1" ht="14.25" customHeight="1">
      <c r="B36" s="4" t="s">
        <v>8</v>
      </c>
      <c r="L36" s="4" t="s">
        <v>225</v>
      </c>
    </row>
    <row r="37" spans="2:12" s="4" customFormat="1" ht="15" customHeight="1">
      <c r="B37" s="4" t="s">
        <v>204</v>
      </c>
      <c r="L37" s="4" t="s">
        <v>204</v>
      </c>
    </row>
    <row r="38" spans="1:12" ht="24" customHeight="1">
      <c r="A38" s="4"/>
      <c r="B38" s="1" t="s">
        <v>226</v>
      </c>
      <c r="L38" s="25" t="s">
        <v>204</v>
      </c>
    </row>
    <row r="39" ht="12">
      <c r="B39" s="1" t="s">
        <v>204</v>
      </c>
    </row>
  </sheetData>
  <sheetProtection/>
  <mergeCells count="25">
    <mergeCell ref="A18:L18"/>
    <mergeCell ref="A17:L17"/>
    <mergeCell ref="B5:L5"/>
    <mergeCell ref="B4:L4"/>
    <mergeCell ref="J1:L1"/>
    <mergeCell ref="J2:L2"/>
    <mergeCell ref="E6:G6"/>
    <mergeCell ref="J6:K6"/>
    <mergeCell ref="L6:L8"/>
    <mergeCell ref="H7:I7"/>
    <mergeCell ref="D6:D8"/>
    <mergeCell ref="A31:L31"/>
    <mergeCell ref="H6:I6"/>
    <mergeCell ref="A9:L9"/>
    <mergeCell ref="A11:L11"/>
    <mergeCell ref="A12:L12"/>
    <mergeCell ref="A15:L15"/>
    <mergeCell ref="A6:A8"/>
    <mergeCell ref="C6:C8"/>
    <mergeCell ref="B6:B8"/>
    <mergeCell ref="F7:G7"/>
    <mergeCell ref="A21:L21"/>
    <mergeCell ref="A24:L24"/>
    <mergeCell ref="A25:L25"/>
    <mergeCell ref="A30:L30"/>
  </mergeCells>
  <printOptions/>
  <pageMargins left="0.73" right="0.5" top="0.13" bottom="0.27" header="0.18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workbookViewId="0" topLeftCell="A1">
      <selection activeCell="B8" sqref="B8:B11"/>
    </sheetView>
  </sheetViews>
  <sheetFormatPr defaultColWidth="9.00390625" defaultRowHeight="12.75"/>
  <cols>
    <col min="1" max="1" width="15.625" style="0" customWidth="1"/>
    <col min="2" max="3" width="25.375" style="0" customWidth="1"/>
    <col min="4" max="4" width="5.00390625" style="0" customWidth="1"/>
    <col min="5" max="5" width="5.625" style="0" customWidth="1"/>
    <col min="6" max="6" width="8.125" style="0" customWidth="1"/>
    <col min="7" max="7" width="4.375" style="0" customWidth="1"/>
    <col min="8" max="8" width="11.25390625" style="55" customWidth="1"/>
    <col min="9" max="9" width="10.375" style="55" customWidth="1"/>
    <col min="10" max="10" width="13.125" style="0" customWidth="1"/>
    <col min="11" max="11" width="13.25390625" style="0" customWidth="1"/>
    <col min="12" max="12" width="14.125" style="0" customWidth="1"/>
    <col min="13" max="13" width="21.125" style="0" customWidth="1"/>
  </cols>
  <sheetData>
    <row r="1" spans="11:13" ht="25.5" customHeight="1">
      <c r="K1" s="99"/>
      <c r="L1" s="99"/>
      <c r="M1" s="99"/>
    </row>
    <row r="3" spans="1:13" ht="29.25" customHeight="1">
      <c r="A3" s="100" t="s">
        <v>173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2" ht="21" customHeight="1">
      <c r="B4" s="104" t="s">
        <v>172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s="14" customFormat="1" ht="28.5" customHeight="1">
      <c r="A5" s="103" t="s">
        <v>60</v>
      </c>
      <c r="B5" s="103" t="s">
        <v>33</v>
      </c>
      <c r="C5" s="103" t="s">
        <v>62</v>
      </c>
      <c r="D5" s="102" t="s">
        <v>18</v>
      </c>
      <c r="E5" s="102"/>
      <c r="F5" s="102"/>
      <c r="G5" s="102"/>
      <c r="H5" s="101" t="s">
        <v>22</v>
      </c>
      <c r="I5" s="101"/>
      <c r="J5" s="101"/>
      <c r="K5" s="101"/>
      <c r="L5" s="101"/>
      <c r="M5" s="103" t="s">
        <v>29</v>
      </c>
    </row>
    <row r="6" spans="1:13" s="14" customFormat="1" ht="42" customHeight="1">
      <c r="A6" s="103"/>
      <c r="B6" s="103"/>
      <c r="C6" s="103"/>
      <c r="D6" s="103" t="s">
        <v>64</v>
      </c>
      <c r="E6" s="107" t="s">
        <v>23</v>
      </c>
      <c r="F6" s="107" t="s">
        <v>19</v>
      </c>
      <c r="G6" s="107" t="s">
        <v>20</v>
      </c>
      <c r="H6" s="87" t="s">
        <v>150</v>
      </c>
      <c r="I6" s="87"/>
      <c r="J6" s="15" t="s">
        <v>137</v>
      </c>
      <c r="K6" s="15" t="s">
        <v>138</v>
      </c>
      <c r="L6" s="15" t="s">
        <v>139</v>
      </c>
      <c r="M6" s="103"/>
    </row>
    <row r="7" spans="1:13" s="14" customFormat="1" ht="23.25" customHeight="1">
      <c r="A7" s="103"/>
      <c r="B7" s="103"/>
      <c r="C7" s="103"/>
      <c r="D7" s="103"/>
      <c r="E7" s="107"/>
      <c r="F7" s="107"/>
      <c r="G7" s="107"/>
      <c r="H7" s="15" t="s">
        <v>4</v>
      </c>
      <c r="I7" s="15" t="s">
        <v>5</v>
      </c>
      <c r="J7" s="15" t="s">
        <v>4</v>
      </c>
      <c r="K7" s="15" t="s">
        <v>4</v>
      </c>
      <c r="L7" s="15" t="s">
        <v>4</v>
      </c>
      <c r="M7" s="103"/>
    </row>
    <row r="8" spans="1:13" s="14" customFormat="1" ht="17.25" customHeight="1">
      <c r="A8" s="102" t="s">
        <v>61</v>
      </c>
      <c r="B8" s="108" t="s">
        <v>70</v>
      </c>
      <c r="C8" s="39" t="s">
        <v>21</v>
      </c>
      <c r="D8" s="47">
        <v>948</v>
      </c>
      <c r="E8" s="47">
        <v>1006</v>
      </c>
      <c r="F8" s="20"/>
      <c r="G8" s="20"/>
      <c r="H8" s="56">
        <f>H9</f>
        <v>221883.4</v>
      </c>
      <c r="I8" s="56">
        <f>I9</f>
        <v>215286.79999999996</v>
      </c>
      <c r="J8" s="56">
        <f>J9</f>
        <v>32839.7</v>
      </c>
      <c r="K8" s="56">
        <f>K9</f>
        <v>32863.1</v>
      </c>
      <c r="L8" s="56">
        <f>L9</f>
        <v>32863.1</v>
      </c>
      <c r="M8" s="21"/>
    </row>
    <row r="9" spans="1:13" s="14" customFormat="1" ht="18.75" customHeight="1">
      <c r="A9" s="102"/>
      <c r="B9" s="108"/>
      <c r="C9" s="39" t="s">
        <v>63</v>
      </c>
      <c r="D9" s="47">
        <v>948</v>
      </c>
      <c r="E9" s="47">
        <v>1006</v>
      </c>
      <c r="F9" s="20"/>
      <c r="G9" s="20"/>
      <c r="H9" s="56">
        <f>H10+H11</f>
        <v>221883.4</v>
      </c>
      <c r="I9" s="56">
        <f>I10+I11</f>
        <v>215286.79999999996</v>
      </c>
      <c r="J9" s="56">
        <f>J10+J11</f>
        <v>32839.7</v>
      </c>
      <c r="K9" s="56">
        <f>K10+K11</f>
        <v>32863.1</v>
      </c>
      <c r="L9" s="56">
        <f>L10+L11</f>
        <v>32863.1</v>
      </c>
      <c r="M9" s="21"/>
    </row>
    <row r="10" spans="1:13" s="14" customFormat="1" ht="25.5" customHeight="1">
      <c r="A10" s="102"/>
      <c r="B10" s="108"/>
      <c r="C10" s="38" t="s">
        <v>79</v>
      </c>
      <c r="D10" s="47">
        <v>948</v>
      </c>
      <c r="E10" s="47">
        <v>1006</v>
      </c>
      <c r="F10" s="20"/>
      <c r="G10" s="20"/>
      <c r="H10" s="56">
        <f>H14+H35+H45+H52+H58</f>
        <v>221485</v>
      </c>
      <c r="I10" s="56">
        <f>I14+I35+I45+I52+I58</f>
        <v>214888.39999999997</v>
      </c>
      <c r="J10" s="56">
        <f>J14+J35+J45+J52+J58</f>
        <v>32839.7</v>
      </c>
      <c r="K10" s="56">
        <f>K14+K35+K45+K52+K58</f>
        <v>32863.1</v>
      </c>
      <c r="L10" s="56">
        <f>L14+L35+L45+L52+L58</f>
        <v>32863.1</v>
      </c>
      <c r="M10" s="21"/>
    </row>
    <row r="11" spans="1:13" s="14" customFormat="1" ht="17.25" customHeight="1">
      <c r="A11" s="102"/>
      <c r="B11" s="108"/>
      <c r="C11" s="38" t="s">
        <v>80</v>
      </c>
      <c r="D11" s="47">
        <v>956</v>
      </c>
      <c r="E11" s="48" t="s">
        <v>109</v>
      </c>
      <c r="F11" s="20"/>
      <c r="G11" s="20"/>
      <c r="H11" s="56">
        <f>H32</f>
        <v>398.4</v>
      </c>
      <c r="I11" s="56">
        <f>I32</f>
        <v>398.4</v>
      </c>
      <c r="J11" s="53"/>
      <c r="K11" s="53"/>
      <c r="L11" s="53"/>
      <c r="M11" s="21"/>
    </row>
    <row r="12" spans="1:13" s="14" customFormat="1" ht="18.75" customHeight="1">
      <c r="A12" s="102" t="s">
        <v>25</v>
      </c>
      <c r="B12" s="108" t="s">
        <v>69</v>
      </c>
      <c r="C12" s="12" t="s">
        <v>21</v>
      </c>
      <c r="D12" s="47"/>
      <c r="E12" s="68"/>
      <c r="F12" s="20"/>
      <c r="G12" s="20"/>
      <c r="H12" s="56">
        <f>H13</f>
        <v>26294.000000000004</v>
      </c>
      <c r="I12" s="56">
        <f>I13</f>
        <v>26061</v>
      </c>
      <c r="J12" s="53">
        <f>J13</f>
        <v>780</v>
      </c>
      <c r="K12" s="53">
        <f>K13</f>
        <v>780</v>
      </c>
      <c r="L12" s="53">
        <f>L13</f>
        <v>780</v>
      </c>
      <c r="M12" s="21"/>
    </row>
    <row r="13" spans="1:13" s="14" customFormat="1" ht="15" customHeight="1">
      <c r="A13" s="102"/>
      <c r="B13" s="108"/>
      <c r="C13" s="12" t="s">
        <v>63</v>
      </c>
      <c r="D13" s="47"/>
      <c r="E13" s="68"/>
      <c r="F13" s="20"/>
      <c r="G13" s="20"/>
      <c r="H13" s="56">
        <f>SUM(H14:H15)</f>
        <v>26294.000000000004</v>
      </c>
      <c r="I13" s="56">
        <f>SUM(I14:I15)</f>
        <v>26061</v>
      </c>
      <c r="J13" s="53">
        <f>J14+J15</f>
        <v>780</v>
      </c>
      <c r="K13" s="53">
        <f>K14+K15</f>
        <v>780</v>
      </c>
      <c r="L13" s="53">
        <f>L14+L15</f>
        <v>780</v>
      </c>
      <c r="M13" s="21"/>
    </row>
    <row r="14" spans="1:13" s="14" customFormat="1" ht="30" customHeight="1">
      <c r="A14" s="102"/>
      <c r="B14" s="108"/>
      <c r="C14" s="38" t="s">
        <v>79</v>
      </c>
      <c r="D14" s="47">
        <v>948</v>
      </c>
      <c r="E14" s="47">
        <v>1006</v>
      </c>
      <c r="F14" s="20"/>
      <c r="G14" s="20"/>
      <c r="H14" s="56">
        <f>SUM(H16:H31)</f>
        <v>25895.600000000002</v>
      </c>
      <c r="I14" s="56">
        <f>SUM(I16:I31)</f>
        <v>25662.6</v>
      </c>
      <c r="J14" s="56">
        <f>SUM(J16:J31)</f>
        <v>780</v>
      </c>
      <c r="K14" s="53">
        <v>780</v>
      </c>
      <c r="L14" s="53">
        <v>780</v>
      </c>
      <c r="M14" s="21"/>
    </row>
    <row r="15" spans="1:13" s="14" customFormat="1" ht="16.5" customHeight="1">
      <c r="A15" s="102"/>
      <c r="B15" s="108"/>
      <c r="C15" s="38" t="s">
        <v>80</v>
      </c>
      <c r="D15" s="47">
        <v>956</v>
      </c>
      <c r="E15" s="48" t="s">
        <v>109</v>
      </c>
      <c r="F15" s="20"/>
      <c r="G15" s="20"/>
      <c r="H15" s="56">
        <f>H32</f>
        <v>398.4</v>
      </c>
      <c r="I15" s="56">
        <f>I32</f>
        <v>398.4</v>
      </c>
      <c r="J15" s="56"/>
      <c r="K15" s="53"/>
      <c r="L15" s="53"/>
      <c r="M15" s="21"/>
    </row>
    <row r="16" spans="1:13" s="14" customFormat="1" ht="53.25" customHeight="1">
      <c r="A16" s="102" t="s">
        <v>91</v>
      </c>
      <c r="B16" s="12" t="s">
        <v>83</v>
      </c>
      <c r="C16" s="38" t="s">
        <v>79</v>
      </c>
      <c r="D16" s="47">
        <v>948</v>
      </c>
      <c r="E16" s="47">
        <v>1003</v>
      </c>
      <c r="F16" s="51" t="s">
        <v>112</v>
      </c>
      <c r="G16" s="42" t="s">
        <v>113</v>
      </c>
      <c r="H16" s="56">
        <v>12566.4</v>
      </c>
      <c r="I16" s="56">
        <v>12563.4</v>
      </c>
      <c r="J16" s="53"/>
      <c r="K16" s="53"/>
      <c r="L16" s="53"/>
      <c r="M16" s="21"/>
    </row>
    <row r="17" spans="1:13" s="14" customFormat="1" ht="120" customHeight="1">
      <c r="A17" s="102"/>
      <c r="B17" s="12" t="s">
        <v>84</v>
      </c>
      <c r="C17" s="38" t="s">
        <v>79</v>
      </c>
      <c r="D17" s="47">
        <v>948</v>
      </c>
      <c r="E17" s="47">
        <v>1003</v>
      </c>
      <c r="F17" s="51" t="s">
        <v>114</v>
      </c>
      <c r="G17" s="42" t="s">
        <v>113</v>
      </c>
      <c r="H17" s="56">
        <v>8733.6</v>
      </c>
      <c r="I17" s="56">
        <v>8732</v>
      </c>
      <c r="J17" s="53"/>
      <c r="K17" s="53"/>
      <c r="L17" s="53"/>
      <c r="M17" s="21"/>
    </row>
    <row r="18" spans="1:13" s="14" customFormat="1" ht="91.5" customHeight="1">
      <c r="A18" s="102"/>
      <c r="B18" s="12" t="s">
        <v>85</v>
      </c>
      <c r="C18" s="38" t="s">
        <v>79</v>
      </c>
      <c r="D18" s="47">
        <v>948</v>
      </c>
      <c r="E18" s="47">
        <v>1003</v>
      </c>
      <c r="F18" s="51" t="s">
        <v>115</v>
      </c>
      <c r="G18" s="42" t="s">
        <v>113</v>
      </c>
      <c r="H18" s="56">
        <v>948.6</v>
      </c>
      <c r="I18" s="56">
        <v>945.3</v>
      </c>
      <c r="J18" s="53"/>
      <c r="K18" s="53"/>
      <c r="L18" s="53"/>
      <c r="M18" s="21"/>
    </row>
    <row r="19" spans="1:13" s="14" customFormat="1" ht="177.75" customHeight="1">
      <c r="A19" s="102"/>
      <c r="B19" s="12" t="s">
        <v>86</v>
      </c>
      <c r="C19" s="38" t="s">
        <v>79</v>
      </c>
      <c r="D19" s="47">
        <v>948</v>
      </c>
      <c r="E19" s="47">
        <v>1003</v>
      </c>
      <c r="F19" s="51" t="s">
        <v>116</v>
      </c>
      <c r="G19" s="42" t="s">
        <v>113</v>
      </c>
      <c r="H19" s="56">
        <v>92.2</v>
      </c>
      <c r="I19" s="56">
        <v>92.1</v>
      </c>
      <c r="J19" s="53"/>
      <c r="K19" s="53"/>
      <c r="L19" s="53"/>
      <c r="M19" s="21"/>
    </row>
    <row r="20" spans="1:13" s="14" customFormat="1" ht="38.25">
      <c r="A20" s="102"/>
      <c r="B20" s="12" t="s">
        <v>87</v>
      </c>
      <c r="C20" s="38" t="s">
        <v>79</v>
      </c>
      <c r="D20" s="47">
        <v>948</v>
      </c>
      <c r="E20" s="47">
        <v>1003</v>
      </c>
      <c r="F20" s="51" t="s">
        <v>117</v>
      </c>
      <c r="G20" s="42" t="s">
        <v>113</v>
      </c>
      <c r="H20" s="56">
        <v>241.2</v>
      </c>
      <c r="I20" s="56">
        <v>241.2</v>
      </c>
      <c r="J20" s="53"/>
      <c r="K20" s="53"/>
      <c r="L20" s="53"/>
      <c r="M20" s="21"/>
    </row>
    <row r="21" spans="1:13" s="14" customFormat="1" ht="63.75">
      <c r="A21" s="102"/>
      <c r="B21" s="12" t="s">
        <v>88</v>
      </c>
      <c r="C21" s="38" t="s">
        <v>79</v>
      </c>
      <c r="D21" s="47">
        <v>948</v>
      </c>
      <c r="E21" s="47">
        <v>1003</v>
      </c>
      <c r="F21" s="51" t="s">
        <v>118</v>
      </c>
      <c r="G21" s="42" t="s">
        <v>113</v>
      </c>
      <c r="H21" s="56">
        <v>16.2</v>
      </c>
      <c r="I21" s="56">
        <v>11.4</v>
      </c>
      <c r="J21" s="53"/>
      <c r="K21" s="53"/>
      <c r="L21" s="53"/>
      <c r="M21" s="21"/>
    </row>
    <row r="22" spans="1:13" s="14" customFormat="1" ht="76.5">
      <c r="A22" s="102"/>
      <c r="B22" s="12" t="s">
        <v>89</v>
      </c>
      <c r="C22" s="38" t="s">
        <v>79</v>
      </c>
      <c r="D22" s="47">
        <v>948</v>
      </c>
      <c r="E22" s="47">
        <v>1003</v>
      </c>
      <c r="F22" s="51" t="s">
        <v>119</v>
      </c>
      <c r="G22" s="42" t="s">
        <v>113</v>
      </c>
      <c r="H22" s="56">
        <v>10.2</v>
      </c>
      <c r="I22" s="56">
        <v>10.1</v>
      </c>
      <c r="J22" s="53"/>
      <c r="K22" s="53"/>
      <c r="L22" s="53"/>
      <c r="M22" s="21"/>
    </row>
    <row r="23" spans="1:13" s="14" customFormat="1" ht="76.5">
      <c r="A23" s="102"/>
      <c r="B23" s="12" t="s">
        <v>140</v>
      </c>
      <c r="C23" s="38" t="s">
        <v>79</v>
      </c>
      <c r="D23" s="47">
        <v>948</v>
      </c>
      <c r="E23" s="47">
        <v>1003</v>
      </c>
      <c r="F23" s="51" t="s">
        <v>120</v>
      </c>
      <c r="G23" s="42" t="s">
        <v>113</v>
      </c>
      <c r="H23" s="56">
        <v>100.7</v>
      </c>
      <c r="I23" s="56">
        <v>92.3</v>
      </c>
      <c r="J23" s="53"/>
      <c r="K23" s="53"/>
      <c r="L23" s="53"/>
      <c r="M23" s="21"/>
    </row>
    <row r="24" spans="1:13" s="14" customFormat="1" ht="51">
      <c r="A24" s="102"/>
      <c r="B24" s="12" t="s">
        <v>81</v>
      </c>
      <c r="C24" s="38" t="s">
        <v>79</v>
      </c>
      <c r="D24" s="47">
        <v>948</v>
      </c>
      <c r="E24" s="47">
        <v>1003</v>
      </c>
      <c r="F24" s="51" t="s">
        <v>121</v>
      </c>
      <c r="G24" s="42">
        <v>530</v>
      </c>
      <c r="H24" s="56">
        <v>1072</v>
      </c>
      <c r="I24" s="56">
        <v>1026.4</v>
      </c>
      <c r="J24" s="53"/>
      <c r="K24" s="53"/>
      <c r="L24" s="53"/>
      <c r="M24" s="39" t="s">
        <v>166</v>
      </c>
    </row>
    <row r="25" spans="1:13" s="14" customFormat="1" ht="89.25">
      <c r="A25" s="102"/>
      <c r="B25" s="12" t="s">
        <v>82</v>
      </c>
      <c r="C25" s="38" t="s">
        <v>79</v>
      </c>
      <c r="D25" s="47">
        <v>948</v>
      </c>
      <c r="E25" s="47">
        <v>1003</v>
      </c>
      <c r="F25" s="48" t="s">
        <v>122</v>
      </c>
      <c r="G25" s="15">
        <v>530</v>
      </c>
      <c r="H25" s="56">
        <v>12.8</v>
      </c>
      <c r="I25" s="56">
        <v>0.8</v>
      </c>
      <c r="J25" s="53"/>
      <c r="K25" s="53"/>
      <c r="L25" s="53"/>
      <c r="M25" s="39" t="s">
        <v>174</v>
      </c>
    </row>
    <row r="26" spans="1:13" s="14" customFormat="1" ht="102">
      <c r="A26" s="102"/>
      <c r="B26" s="12" t="s">
        <v>90</v>
      </c>
      <c r="C26" s="38" t="s">
        <v>79</v>
      </c>
      <c r="D26" s="47">
        <v>948</v>
      </c>
      <c r="E26" s="47">
        <v>1003</v>
      </c>
      <c r="F26" s="51" t="s">
        <v>123</v>
      </c>
      <c r="G26" s="42" t="s">
        <v>113</v>
      </c>
      <c r="H26" s="56">
        <v>236.9</v>
      </c>
      <c r="I26" s="56">
        <v>227.3</v>
      </c>
      <c r="J26" s="53"/>
      <c r="K26" s="53"/>
      <c r="L26" s="53"/>
      <c r="M26" s="21"/>
    </row>
    <row r="27" spans="1:13" s="14" customFormat="1" ht="132" customHeight="1">
      <c r="A27" s="102"/>
      <c r="B27" s="12" t="s">
        <v>159</v>
      </c>
      <c r="C27" s="38" t="s">
        <v>79</v>
      </c>
      <c r="D27" s="47">
        <v>948</v>
      </c>
      <c r="E27" s="47">
        <v>1003</v>
      </c>
      <c r="F27" s="51" t="s">
        <v>160</v>
      </c>
      <c r="G27" s="42" t="s">
        <v>113</v>
      </c>
      <c r="H27" s="56">
        <v>9.5</v>
      </c>
      <c r="I27" s="56">
        <v>9.5</v>
      </c>
      <c r="J27" s="53"/>
      <c r="K27" s="53"/>
      <c r="L27" s="53"/>
      <c r="M27" s="21"/>
    </row>
    <row r="28" spans="1:13" s="14" customFormat="1" ht="89.25">
      <c r="A28" s="102"/>
      <c r="B28" s="12" t="s">
        <v>154</v>
      </c>
      <c r="C28" s="38" t="s">
        <v>79</v>
      </c>
      <c r="D28" s="47">
        <v>948</v>
      </c>
      <c r="E28" s="47">
        <v>1003</v>
      </c>
      <c r="F28" s="49" t="s">
        <v>124</v>
      </c>
      <c r="G28" s="42" t="s">
        <v>113</v>
      </c>
      <c r="H28" s="56">
        <v>506.3</v>
      </c>
      <c r="I28" s="56">
        <v>506.3</v>
      </c>
      <c r="J28" s="53"/>
      <c r="K28" s="53"/>
      <c r="L28" s="53"/>
      <c r="M28" s="21"/>
    </row>
    <row r="29" spans="1:13" s="14" customFormat="1" ht="68.25" customHeight="1">
      <c r="A29" s="102"/>
      <c r="B29" s="12" t="s">
        <v>155</v>
      </c>
      <c r="C29" s="38" t="s">
        <v>79</v>
      </c>
      <c r="D29" s="47">
        <v>948</v>
      </c>
      <c r="E29" s="47">
        <v>1003</v>
      </c>
      <c r="F29" s="51" t="s">
        <v>125</v>
      </c>
      <c r="G29" s="42" t="s">
        <v>113</v>
      </c>
      <c r="H29" s="56">
        <v>219.4</v>
      </c>
      <c r="I29" s="56">
        <v>219.4</v>
      </c>
      <c r="J29" s="53"/>
      <c r="K29" s="53"/>
      <c r="L29" s="53"/>
      <c r="M29" s="21"/>
    </row>
    <row r="30" spans="1:13" s="14" customFormat="1" ht="116.25" customHeight="1">
      <c r="A30" s="102"/>
      <c r="B30" s="12" t="s">
        <v>156</v>
      </c>
      <c r="C30" s="38" t="s">
        <v>79</v>
      </c>
      <c r="D30" s="47">
        <v>948</v>
      </c>
      <c r="E30" s="47">
        <v>1003</v>
      </c>
      <c r="F30" s="51" t="s">
        <v>126</v>
      </c>
      <c r="G30" s="42" t="s">
        <v>127</v>
      </c>
      <c r="H30" s="56">
        <v>190</v>
      </c>
      <c r="I30" s="56">
        <v>190</v>
      </c>
      <c r="J30" s="53"/>
      <c r="K30" s="53"/>
      <c r="L30" s="53"/>
      <c r="M30" s="21"/>
    </row>
    <row r="31" spans="1:13" s="14" customFormat="1" ht="26.25">
      <c r="A31" s="102"/>
      <c r="B31" s="12" t="s">
        <v>157</v>
      </c>
      <c r="C31" s="38" t="s">
        <v>79</v>
      </c>
      <c r="D31" s="47">
        <v>948</v>
      </c>
      <c r="E31" s="47">
        <v>1001</v>
      </c>
      <c r="F31" s="51" t="s">
        <v>128</v>
      </c>
      <c r="G31" s="50" t="s">
        <v>129</v>
      </c>
      <c r="H31" s="56">
        <v>939.6</v>
      </c>
      <c r="I31" s="56">
        <v>795.1</v>
      </c>
      <c r="J31" s="53">
        <v>780</v>
      </c>
      <c r="K31" s="53">
        <v>780</v>
      </c>
      <c r="L31" s="53">
        <v>780</v>
      </c>
      <c r="M31" s="70" t="s">
        <v>168</v>
      </c>
    </row>
    <row r="32" spans="1:13" s="14" customFormat="1" ht="102">
      <c r="A32" s="102"/>
      <c r="B32" s="12" t="s">
        <v>158</v>
      </c>
      <c r="C32" s="38" t="s">
        <v>80</v>
      </c>
      <c r="D32" s="47">
        <v>956</v>
      </c>
      <c r="E32" s="48" t="s">
        <v>109</v>
      </c>
      <c r="F32" s="49" t="s">
        <v>110</v>
      </c>
      <c r="G32" s="50" t="s">
        <v>111</v>
      </c>
      <c r="H32" s="56">
        <v>398.4</v>
      </c>
      <c r="I32" s="56">
        <v>398.4</v>
      </c>
      <c r="J32" s="53"/>
      <c r="K32" s="53"/>
      <c r="L32" s="53"/>
      <c r="M32" s="21"/>
    </row>
    <row r="33" spans="1:13" s="14" customFormat="1" ht="16.5" customHeight="1">
      <c r="A33" s="102" t="s">
        <v>71</v>
      </c>
      <c r="B33" s="102" t="s">
        <v>75</v>
      </c>
      <c r="C33" s="12" t="s">
        <v>21</v>
      </c>
      <c r="D33" s="15">
        <v>948</v>
      </c>
      <c r="E33" s="47">
        <v>1003</v>
      </c>
      <c r="F33" s="20"/>
      <c r="G33" s="20"/>
      <c r="H33" s="56">
        <f aca="true" t="shared" si="0" ref="H33:J34">H34</f>
        <v>25806.4</v>
      </c>
      <c r="I33" s="56">
        <f t="shared" si="0"/>
        <v>24004.8</v>
      </c>
      <c r="J33" s="54">
        <f t="shared" si="0"/>
        <v>55</v>
      </c>
      <c r="K33" s="53"/>
      <c r="L33" s="53"/>
      <c r="M33" s="21"/>
    </row>
    <row r="34" spans="1:13" s="14" customFormat="1" ht="15.75" customHeight="1">
      <c r="A34" s="102"/>
      <c r="B34" s="102"/>
      <c r="C34" s="12" t="s">
        <v>63</v>
      </c>
      <c r="D34" s="15">
        <v>948</v>
      </c>
      <c r="E34" s="47">
        <v>1003</v>
      </c>
      <c r="F34" s="20"/>
      <c r="G34" s="20"/>
      <c r="H34" s="56">
        <f t="shared" si="0"/>
        <v>25806.4</v>
      </c>
      <c r="I34" s="56">
        <f t="shared" si="0"/>
        <v>24004.8</v>
      </c>
      <c r="J34" s="54">
        <f t="shared" si="0"/>
        <v>55</v>
      </c>
      <c r="K34" s="53"/>
      <c r="L34" s="53"/>
      <c r="M34" s="21"/>
    </row>
    <row r="35" spans="1:13" s="14" customFormat="1" ht="23.25" customHeight="1">
      <c r="A35" s="102"/>
      <c r="B35" s="102"/>
      <c r="C35" s="38" t="s">
        <v>79</v>
      </c>
      <c r="D35" s="15">
        <v>948</v>
      </c>
      <c r="E35" s="47">
        <v>1003</v>
      </c>
      <c r="F35" s="20"/>
      <c r="G35" s="20"/>
      <c r="H35" s="56">
        <f>SUM(H36:H42)</f>
        <v>25806.4</v>
      </c>
      <c r="I35" s="56">
        <f>SUM(I36:I42)</f>
        <v>24004.8</v>
      </c>
      <c r="J35" s="56">
        <f>SUM(J36:J42)</f>
        <v>55</v>
      </c>
      <c r="K35" s="53"/>
      <c r="L35" s="53"/>
      <c r="M35" s="21"/>
    </row>
    <row r="36" spans="1:13" s="14" customFormat="1" ht="38.25">
      <c r="A36" s="102" t="s">
        <v>92</v>
      </c>
      <c r="B36" s="40" t="s">
        <v>93</v>
      </c>
      <c r="C36" s="38" t="s">
        <v>79</v>
      </c>
      <c r="D36" s="15">
        <v>948</v>
      </c>
      <c r="E36" s="47">
        <v>1003</v>
      </c>
      <c r="F36" s="49" t="s">
        <v>130</v>
      </c>
      <c r="G36" s="42" t="s">
        <v>113</v>
      </c>
      <c r="H36" s="57">
        <v>7100</v>
      </c>
      <c r="I36" s="56">
        <v>7099.8</v>
      </c>
      <c r="J36" s="53"/>
      <c r="K36" s="53"/>
      <c r="L36" s="53"/>
      <c r="M36" s="21"/>
    </row>
    <row r="37" spans="1:13" s="14" customFormat="1" ht="51">
      <c r="A37" s="102"/>
      <c r="B37" s="38" t="s">
        <v>94</v>
      </c>
      <c r="C37" s="38" t="s">
        <v>79</v>
      </c>
      <c r="D37" s="15">
        <v>948</v>
      </c>
      <c r="E37" s="47">
        <v>1003</v>
      </c>
      <c r="F37" s="49" t="s">
        <v>131</v>
      </c>
      <c r="G37" s="42" t="s">
        <v>113</v>
      </c>
      <c r="H37" s="57">
        <v>700.9</v>
      </c>
      <c r="I37" s="56">
        <v>700.9</v>
      </c>
      <c r="J37" s="53"/>
      <c r="K37" s="53"/>
      <c r="L37" s="53"/>
      <c r="M37" s="21"/>
    </row>
    <row r="38" spans="1:13" s="14" customFormat="1" ht="63.75">
      <c r="A38" s="102"/>
      <c r="B38" s="41" t="s">
        <v>95</v>
      </c>
      <c r="C38" s="38" t="s">
        <v>79</v>
      </c>
      <c r="D38" s="15">
        <v>948</v>
      </c>
      <c r="E38" s="47">
        <v>1003</v>
      </c>
      <c r="F38" s="49" t="s">
        <v>132</v>
      </c>
      <c r="G38" s="42" t="s">
        <v>113</v>
      </c>
      <c r="H38" s="57">
        <v>341.5</v>
      </c>
      <c r="I38" s="56">
        <v>341.5</v>
      </c>
      <c r="J38" s="53"/>
      <c r="K38" s="53"/>
      <c r="L38" s="53"/>
      <c r="M38" s="21"/>
    </row>
    <row r="39" spans="1:13" s="14" customFormat="1" ht="146.25" customHeight="1">
      <c r="A39" s="102"/>
      <c r="B39" s="41" t="s">
        <v>141</v>
      </c>
      <c r="C39" s="38" t="s">
        <v>79</v>
      </c>
      <c r="D39" s="15">
        <v>948</v>
      </c>
      <c r="E39" s="47">
        <v>1003</v>
      </c>
      <c r="F39" s="49" t="s">
        <v>133</v>
      </c>
      <c r="G39" s="42" t="s">
        <v>113</v>
      </c>
      <c r="H39" s="57">
        <v>45.3</v>
      </c>
      <c r="I39" s="56">
        <v>32.7</v>
      </c>
      <c r="J39" s="53"/>
      <c r="K39" s="53"/>
      <c r="L39" s="53"/>
      <c r="M39" s="39" t="s">
        <v>167</v>
      </c>
    </row>
    <row r="40" spans="1:13" s="14" customFormat="1" ht="63.75">
      <c r="A40" s="102"/>
      <c r="B40" s="40" t="s">
        <v>96</v>
      </c>
      <c r="C40" s="38" t="s">
        <v>79</v>
      </c>
      <c r="D40" s="15">
        <v>948</v>
      </c>
      <c r="E40" s="47">
        <v>1003</v>
      </c>
      <c r="F40" s="49" t="s">
        <v>134</v>
      </c>
      <c r="G40" s="42">
        <v>360</v>
      </c>
      <c r="H40" s="57">
        <v>57.9</v>
      </c>
      <c r="I40" s="56">
        <v>54</v>
      </c>
      <c r="J40" s="54">
        <v>55</v>
      </c>
      <c r="K40" s="54">
        <v>55</v>
      </c>
      <c r="L40" s="54">
        <v>55</v>
      </c>
      <c r="M40" s="39" t="s">
        <v>169</v>
      </c>
    </row>
    <row r="41" spans="1:13" s="14" customFormat="1" ht="107.25" customHeight="1">
      <c r="A41" s="102"/>
      <c r="B41" s="41" t="s">
        <v>97</v>
      </c>
      <c r="C41" s="38" t="s">
        <v>79</v>
      </c>
      <c r="D41" s="15">
        <v>948</v>
      </c>
      <c r="E41" s="47">
        <v>1003</v>
      </c>
      <c r="F41" s="49" t="s">
        <v>135</v>
      </c>
      <c r="G41" s="42" t="s">
        <v>113</v>
      </c>
      <c r="H41" s="57">
        <v>42.8</v>
      </c>
      <c r="I41" s="56">
        <v>42.8</v>
      </c>
      <c r="J41" s="53"/>
      <c r="K41" s="53"/>
      <c r="L41" s="53"/>
      <c r="M41" s="21"/>
    </row>
    <row r="42" spans="1:13" s="14" customFormat="1" ht="166.5" customHeight="1">
      <c r="A42" s="102"/>
      <c r="B42" s="41" t="s">
        <v>142</v>
      </c>
      <c r="C42" s="38" t="s">
        <v>79</v>
      </c>
      <c r="D42" s="15">
        <v>948</v>
      </c>
      <c r="E42" s="47">
        <v>1003</v>
      </c>
      <c r="F42" s="49" t="s">
        <v>136</v>
      </c>
      <c r="G42" s="42" t="s">
        <v>113</v>
      </c>
      <c r="H42" s="56">
        <v>17518</v>
      </c>
      <c r="I42" s="56">
        <v>15733.1</v>
      </c>
      <c r="J42" s="53"/>
      <c r="K42" s="53"/>
      <c r="L42" s="53"/>
      <c r="M42" s="39" t="s">
        <v>171</v>
      </c>
    </row>
    <row r="43" spans="1:13" s="14" customFormat="1" ht="14.25" customHeight="1">
      <c r="A43" s="102" t="s">
        <v>72</v>
      </c>
      <c r="B43" s="86" t="s">
        <v>76</v>
      </c>
      <c r="C43" s="12" t="s">
        <v>21</v>
      </c>
      <c r="D43" s="15">
        <v>948</v>
      </c>
      <c r="E43" s="47">
        <v>1003</v>
      </c>
      <c r="F43" s="20"/>
      <c r="G43" s="20"/>
      <c r="H43" s="56">
        <f>H44</f>
        <v>137452</v>
      </c>
      <c r="I43" s="56">
        <f>I44</f>
        <v>132898.19999999998</v>
      </c>
      <c r="J43" s="53"/>
      <c r="K43" s="53"/>
      <c r="L43" s="53"/>
      <c r="M43" s="21"/>
    </row>
    <row r="44" spans="1:13" s="14" customFormat="1" ht="15.75" customHeight="1">
      <c r="A44" s="102"/>
      <c r="B44" s="86"/>
      <c r="C44" s="12" t="s">
        <v>63</v>
      </c>
      <c r="D44" s="15">
        <v>948</v>
      </c>
      <c r="E44" s="47">
        <v>1003</v>
      </c>
      <c r="F44" s="20"/>
      <c r="G44" s="20"/>
      <c r="H44" s="56">
        <f>H45</f>
        <v>137452</v>
      </c>
      <c r="I44" s="56">
        <f>I45</f>
        <v>132898.19999999998</v>
      </c>
      <c r="J44" s="53"/>
      <c r="K44" s="53"/>
      <c r="L44" s="53"/>
      <c r="M44" s="21"/>
    </row>
    <row r="45" spans="1:13" s="14" customFormat="1" ht="24" customHeight="1">
      <c r="A45" s="102"/>
      <c r="B45" s="86"/>
      <c r="C45" s="38" t="s">
        <v>79</v>
      </c>
      <c r="D45" s="15">
        <v>948</v>
      </c>
      <c r="E45" s="47">
        <v>1003</v>
      </c>
      <c r="F45" s="20"/>
      <c r="G45" s="20"/>
      <c r="H45" s="56">
        <f>SUM(H46:H49)</f>
        <v>137452</v>
      </c>
      <c r="I45" s="56">
        <f>SUM(I46:I49)</f>
        <v>132898.19999999998</v>
      </c>
      <c r="J45" s="53"/>
      <c r="K45" s="53"/>
      <c r="L45" s="53"/>
      <c r="M45" s="21"/>
    </row>
    <row r="46" spans="1:13" s="14" customFormat="1" ht="89.25">
      <c r="A46" s="102" t="s">
        <v>107</v>
      </c>
      <c r="B46" s="40" t="s">
        <v>101</v>
      </c>
      <c r="C46" s="38" t="s">
        <v>79</v>
      </c>
      <c r="D46" s="47">
        <v>948</v>
      </c>
      <c r="E46" s="15">
        <v>1003</v>
      </c>
      <c r="F46" s="48" t="s">
        <v>165</v>
      </c>
      <c r="G46" s="42" t="s">
        <v>113</v>
      </c>
      <c r="H46" s="56">
        <v>61208.9</v>
      </c>
      <c r="I46" s="56">
        <v>60542.7</v>
      </c>
      <c r="J46" s="53"/>
      <c r="K46" s="53"/>
      <c r="L46" s="53"/>
      <c r="M46" s="21"/>
    </row>
    <row r="47" spans="1:13" s="14" customFormat="1" ht="178.5">
      <c r="A47" s="102"/>
      <c r="B47" s="40" t="s">
        <v>100</v>
      </c>
      <c r="C47" s="38" t="s">
        <v>79</v>
      </c>
      <c r="D47" s="47">
        <v>948</v>
      </c>
      <c r="E47" s="15">
        <v>1003</v>
      </c>
      <c r="F47" s="48" t="s">
        <v>164</v>
      </c>
      <c r="G47" s="42" t="s">
        <v>113</v>
      </c>
      <c r="H47" s="56">
        <v>1178</v>
      </c>
      <c r="I47" s="56">
        <v>1177</v>
      </c>
      <c r="J47" s="53"/>
      <c r="K47" s="53"/>
      <c r="L47" s="53"/>
      <c r="M47" s="21"/>
    </row>
    <row r="48" spans="1:13" s="14" customFormat="1" ht="76.5">
      <c r="A48" s="102"/>
      <c r="B48" s="40" t="s">
        <v>99</v>
      </c>
      <c r="C48" s="38" t="s">
        <v>79</v>
      </c>
      <c r="D48" s="47">
        <v>948</v>
      </c>
      <c r="E48" s="15">
        <v>1003</v>
      </c>
      <c r="F48" s="60" t="s">
        <v>163</v>
      </c>
      <c r="G48" s="42" t="s">
        <v>113</v>
      </c>
      <c r="H48" s="56">
        <v>32266.1</v>
      </c>
      <c r="I48" s="56">
        <v>31677.1</v>
      </c>
      <c r="J48" s="53"/>
      <c r="K48" s="53"/>
      <c r="L48" s="53"/>
      <c r="M48" s="21"/>
    </row>
    <row r="49" spans="1:13" s="14" customFormat="1" ht="57.75" customHeight="1">
      <c r="A49" s="102"/>
      <c r="B49" s="40" t="s">
        <v>98</v>
      </c>
      <c r="C49" s="38" t="s">
        <v>79</v>
      </c>
      <c r="D49" s="47">
        <v>948</v>
      </c>
      <c r="E49" s="15">
        <v>1003</v>
      </c>
      <c r="F49" s="51" t="s">
        <v>162</v>
      </c>
      <c r="G49" s="42">
        <v>360</v>
      </c>
      <c r="H49" s="56">
        <v>42799</v>
      </c>
      <c r="I49" s="56">
        <v>39501.4</v>
      </c>
      <c r="J49" s="53"/>
      <c r="K49" s="53"/>
      <c r="L49" s="53"/>
      <c r="M49" s="39" t="s">
        <v>170</v>
      </c>
    </row>
    <row r="50" spans="1:13" s="14" customFormat="1" ht="14.25" customHeight="1">
      <c r="A50" s="102" t="s">
        <v>73</v>
      </c>
      <c r="B50" s="86" t="s">
        <v>77</v>
      </c>
      <c r="C50" s="12" t="s">
        <v>21</v>
      </c>
      <c r="D50" s="22"/>
      <c r="E50" s="20"/>
      <c r="F50" s="20"/>
      <c r="G50" s="20"/>
      <c r="H50" s="56">
        <f aca="true" t="shared" si="1" ref="H50:L51">H51</f>
        <v>19906</v>
      </c>
      <c r="I50" s="56">
        <f t="shared" si="1"/>
        <v>19905.9</v>
      </c>
      <c r="J50" s="56">
        <f t="shared" si="1"/>
        <v>21244.1</v>
      </c>
      <c r="K50" s="56">
        <f t="shared" si="1"/>
        <v>21244.1</v>
      </c>
      <c r="L50" s="56">
        <f t="shared" si="1"/>
        <v>21244.1</v>
      </c>
      <c r="M50" s="21"/>
    </row>
    <row r="51" spans="1:13" s="14" customFormat="1" ht="15.75" customHeight="1">
      <c r="A51" s="88"/>
      <c r="B51" s="86"/>
      <c r="C51" s="12" t="s">
        <v>63</v>
      </c>
      <c r="D51" s="22"/>
      <c r="E51" s="20"/>
      <c r="F51" s="20"/>
      <c r="G51" s="20"/>
      <c r="H51" s="56">
        <f t="shared" si="1"/>
        <v>19906</v>
      </c>
      <c r="I51" s="56">
        <f t="shared" si="1"/>
        <v>19905.9</v>
      </c>
      <c r="J51" s="56">
        <f t="shared" si="1"/>
        <v>21244.1</v>
      </c>
      <c r="K51" s="56">
        <f t="shared" si="1"/>
        <v>21244.1</v>
      </c>
      <c r="L51" s="56">
        <f t="shared" si="1"/>
        <v>21244.1</v>
      </c>
      <c r="M51" s="21"/>
    </row>
    <row r="52" spans="1:13" s="14" customFormat="1" ht="23.25" customHeight="1">
      <c r="A52" s="88"/>
      <c r="B52" s="86"/>
      <c r="C52" s="38" t="s">
        <v>79</v>
      </c>
      <c r="D52" s="22"/>
      <c r="E52" s="20"/>
      <c r="F52" s="20"/>
      <c r="G52" s="20"/>
      <c r="H52" s="56">
        <f>SUM(H53:H55)</f>
        <v>19906</v>
      </c>
      <c r="I52" s="56">
        <f>SUM(I53:I55)</f>
        <v>19905.9</v>
      </c>
      <c r="J52" s="56">
        <f>SUM(J53:J55)</f>
        <v>21244.1</v>
      </c>
      <c r="K52" s="56">
        <f>SUM(K53:K55)</f>
        <v>21244.1</v>
      </c>
      <c r="L52" s="56">
        <f>SUM(L53:L55)</f>
        <v>21244.1</v>
      </c>
      <c r="M52" s="21"/>
    </row>
    <row r="53" spans="1:13" s="14" customFormat="1" ht="94.5" customHeight="1">
      <c r="A53" s="102" t="s">
        <v>108</v>
      </c>
      <c r="B53" s="43" t="s">
        <v>102</v>
      </c>
      <c r="C53" s="38" t="s">
        <v>79</v>
      </c>
      <c r="D53" s="61">
        <v>948</v>
      </c>
      <c r="E53" s="62">
        <v>1002</v>
      </c>
      <c r="F53" s="63" t="s">
        <v>143</v>
      </c>
      <c r="G53" s="64">
        <v>611</v>
      </c>
      <c r="H53" s="56">
        <v>19299</v>
      </c>
      <c r="I53" s="56">
        <v>19299</v>
      </c>
      <c r="J53" s="54">
        <v>20794.1</v>
      </c>
      <c r="K53" s="54">
        <v>20794.1</v>
      </c>
      <c r="L53" s="54">
        <v>20794.1</v>
      </c>
      <c r="M53" s="21"/>
    </row>
    <row r="54" spans="1:13" s="14" customFormat="1" ht="63.75">
      <c r="A54" s="102"/>
      <c r="B54" s="43" t="s">
        <v>103</v>
      </c>
      <c r="C54" s="38" t="s">
        <v>79</v>
      </c>
      <c r="D54" s="47">
        <v>948</v>
      </c>
      <c r="E54" s="65">
        <v>1003</v>
      </c>
      <c r="F54" s="51" t="s">
        <v>144</v>
      </c>
      <c r="G54" s="42">
        <v>360</v>
      </c>
      <c r="H54" s="56">
        <v>130</v>
      </c>
      <c r="I54" s="56">
        <v>129.9</v>
      </c>
      <c r="J54" s="54"/>
      <c r="K54" s="54"/>
      <c r="L54" s="54"/>
      <c r="M54" s="21"/>
    </row>
    <row r="55" spans="1:13" s="14" customFormat="1" ht="76.5">
      <c r="A55" s="102"/>
      <c r="B55" s="43" t="s">
        <v>104</v>
      </c>
      <c r="C55" s="38" t="s">
        <v>79</v>
      </c>
      <c r="D55" s="22"/>
      <c r="E55" s="20"/>
      <c r="F55" s="20"/>
      <c r="G55" s="20"/>
      <c r="H55" s="56">
        <v>477</v>
      </c>
      <c r="I55" s="56">
        <v>477</v>
      </c>
      <c r="J55" s="54">
        <v>450</v>
      </c>
      <c r="K55" s="54">
        <v>450</v>
      </c>
      <c r="L55" s="54">
        <v>450</v>
      </c>
      <c r="M55" s="21"/>
    </row>
    <row r="56" spans="1:13" s="14" customFormat="1" ht="18" customHeight="1">
      <c r="A56" s="102" t="s">
        <v>74</v>
      </c>
      <c r="B56" s="86" t="s">
        <v>78</v>
      </c>
      <c r="C56" s="12" t="s">
        <v>21</v>
      </c>
      <c r="D56" s="47">
        <v>948</v>
      </c>
      <c r="E56" s="42">
        <v>1006</v>
      </c>
      <c r="F56" s="20"/>
      <c r="G56" s="20"/>
      <c r="H56" s="56">
        <f aca="true" t="shared" si="2" ref="H56:L57">H57</f>
        <v>12425</v>
      </c>
      <c r="I56" s="56">
        <f t="shared" si="2"/>
        <v>12416.9</v>
      </c>
      <c r="J56" s="56">
        <f t="shared" si="2"/>
        <v>10760.6</v>
      </c>
      <c r="K56" s="56">
        <f t="shared" si="2"/>
        <v>10839</v>
      </c>
      <c r="L56" s="56">
        <f t="shared" si="2"/>
        <v>10839</v>
      </c>
      <c r="M56" s="21"/>
    </row>
    <row r="57" spans="1:13" s="14" customFormat="1" ht="15" customHeight="1">
      <c r="A57" s="102"/>
      <c r="B57" s="86"/>
      <c r="C57" s="12" t="s">
        <v>63</v>
      </c>
      <c r="D57" s="47">
        <v>948</v>
      </c>
      <c r="E57" s="42">
        <v>1006</v>
      </c>
      <c r="F57" s="20"/>
      <c r="G57" s="20"/>
      <c r="H57" s="56">
        <f t="shared" si="2"/>
        <v>12425</v>
      </c>
      <c r="I57" s="56">
        <f t="shared" si="2"/>
        <v>12416.9</v>
      </c>
      <c r="J57" s="56">
        <f t="shared" si="2"/>
        <v>10760.6</v>
      </c>
      <c r="K57" s="56">
        <f t="shared" si="2"/>
        <v>10839</v>
      </c>
      <c r="L57" s="56">
        <f t="shared" si="2"/>
        <v>10839</v>
      </c>
      <c r="M57" s="21"/>
    </row>
    <row r="58" spans="1:13" s="14" customFormat="1" ht="24" customHeight="1">
      <c r="A58" s="102"/>
      <c r="B58" s="86"/>
      <c r="C58" s="38" t="s">
        <v>79</v>
      </c>
      <c r="D58" s="47">
        <v>948</v>
      </c>
      <c r="E58" s="42">
        <v>1006</v>
      </c>
      <c r="F58" s="20"/>
      <c r="G58" s="20"/>
      <c r="H58" s="56">
        <f>SUM(H59:H60)</f>
        <v>12425</v>
      </c>
      <c r="I58" s="56">
        <f>SUM(I59:I60)</f>
        <v>12416.9</v>
      </c>
      <c r="J58" s="56">
        <f>SUM(J59:J60)</f>
        <v>10760.6</v>
      </c>
      <c r="K58" s="56">
        <f>SUM(K59:K60)</f>
        <v>10839</v>
      </c>
      <c r="L58" s="56">
        <f>SUM(L59:L60)</f>
        <v>10839</v>
      </c>
      <c r="M58" s="21"/>
    </row>
    <row r="59" spans="1:13" s="14" customFormat="1" ht="114" customHeight="1">
      <c r="A59" s="86" t="s">
        <v>145</v>
      </c>
      <c r="B59" s="40" t="s">
        <v>106</v>
      </c>
      <c r="C59" s="38" t="s">
        <v>79</v>
      </c>
      <c r="D59" s="47">
        <v>948</v>
      </c>
      <c r="E59" s="42">
        <v>1006</v>
      </c>
      <c r="F59" s="49" t="s">
        <v>146</v>
      </c>
      <c r="G59" s="42" t="s">
        <v>161</v>
      </c>
      <c r="H59" s="56">
        <v>12411.8</v>
      </c>
      <c r="I59" s="56">
        <v>12404.4</v>
      </c>
      <c r="J59" s="54">
        <v>10752.6</v>
      </c>
      <c r="K59" s="54">
        <v>10831</v>
      </c>
      <c r="L59" s="54">
        <v>10831</v>
      </c>
      <c r="M59" s="21"/>
    </row>
    <row r="60" spans="1:13" s="14" customFormat="1" ht="165.75">
      <c r="A60" s="86"/>
      <c r="B60" s="40" t="s">
        <v>105</v>
      </c>
      <c r="C60" s="38" t="s">
        <v>79</v>
      </c>
      <c r="D60" s="47">
        <v>948</v>
      </c>
      <c r="E60" s="66" t="s">
        <v>147</v>
      </c>
      <c r="F60" s="66" t="s">
        <v>148</v>
      </c>
      <c r="G60" s="66" t="s">
        <v>149</v>
      </c>
      <c r="H60" s="56">
        <v>13.2</v>
      </c>
      <c r="I60" s="56">
        <v>12.5</v>
      </c>
      <c r="J60" s="54">
        <v>8</v>
      </c>
      <c r="K60" s="54">
        <v>8</v>
      </c>
      <c r="L60" s="54">
        <v>8</v>
      </c>
      <c r="M60" s="21"/>
    </row>
    <row r="61" spans="1:9" s="46" customFormat="1" ht="15">
      <c r="A61" s="44"/>
      <c r="B61" s="44"/>
      <c r="C61" s="44"/>
      <c r="D61" s="45"/>
      <c r="E61" s="45"/>
      <c r="F61" s="45"/>
      <c r="G61" s="45"/>
      <c r="H61" s="58"/>
      <c r="I61" s="58"/>
    </row>
    <row r="62" spans="1:10" ht="30" customHeight="1">
      <c r="A62" s="4" t="s">
        <v>8</v>
      </c>
      <c r="B62" s="4"/>
      <c r="C62" s="4"/>
      <c r="D62" s="69"/>
      <c r="E62" s="69"/>
      <c r="F62" s="69"/>
      <c r="G62" s="69"/>
      <c r="H62" s="100" t="s">
        <v>151</v>
      </c>
      <c r="I62" s="100"/>
      <c r="J62" s="67"/>
    </row>
    <row r="63" spans="1:12" ht="33.75" customHeight="1">
      <c r="A63" s="89" t="s">
        <v>152</v>
      </c>
      <c r="B63" s="89"/>
      <c r="C63" s="1"/>
      <c r="D63" s="1"/>
      <c r="E63" s="105" t="s">
        <v>45</v>
      </c>
      <c r="F63" s="105"/>
      <c r="G63" s="1"/>
      <c r="H63" s="59"/>
      <c r="I63" s="59"/>
      <c r="J63" s="1"/>
      <c r="K63" s="106"/>
      <c r="L63" s="106"/>
    </row>
    <row r="64" spans="1:10" ht="15">
      <c r="A64" s="1" t="s">
        <v>153</v>
      </c>
      <c r="B64" s="1"/>
      <c r="C64" s="1"/>
      <c r="D64" s="1"/>
      <c r="E64" s="105"/>
      <c r="F64" s="105"/>
      <c r="G64" s="1"/>
      <c r="H64" s="59"/>
      <c r="I64" s="59"/>
      <c r="J64" s="1"/>
    </row>
  </sheetData>
  <sheetProtection/>
  <mergeCells count="36">
    <mergeCell ref="B50:B52"/>
    <mergeCell ref="A50:A52"/>
    <mergeCell ref="H62:I62"/>
    <mergeCell ref="A63:B63"/>
    <mergeCell ref="A56:A58"/>
    <mergeCell ref="B56:B58"/>
    <mergeCell ref="A59:A60"/>
    <mergeCell ref="A53:A55"/>
    <mergeCell ref="A16:A32"/>
    <mergeCell ref="A36:A42"/>
    <mergeCell ref="A46:A49"/>
    <mergeCell ref="A43:A45"/>
    <mergeCell ref="A33:A35"/>
    <mergeCell ref="B33:B35"/>
    <mergeCell ref="B43:B45"/>
    <mergeCell ref="H6:I6"/>
    <mergeCell ref="B5:B7"/>
    <mergeCell ref="D6:D7"/>
    <mergeCell ref="E64:F64"/>
    <mergeCell ref="K63:L63"/>
    <mergeCell ref="E6:E7"/>
    <mergeCell ref="F6:F7"/>
    <mergeCell ref="G6:G7"/>
    <mergeCell ref="E63:F63"/>
    <mergeCell ref="A12:A15"/>
    <mergeCell ref="A5:A7"/>
    <mergeCell ref="A8:A11"/>
    <mergeCell ref="B4:L4"/>
    <mergeCell ref="C5:C7"/>
    <mergeCell ref="B12:B15"/>
    <mergeCell ref="B8:B11"/>
    <mergeCell ref="K1:M1"/>
    <mergeCell ref="A3:M3"/>
    <mergeCell ref="H5:L5"/>
    <mergeCell ref="D5:G5"/>
    <mergeCell ref="M5:M7"/>
  </mergeCells>
  <printOptions/>
  <pageMargins left="0.16" right="0.16" top="0.3" bottom="0.16" header="0.13" footer="0.16"/>
  <pageSetup fitToHeight="1000" fitToWidth="100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25">
      <selection activeCell="E19" sqref="E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1.125" style="0" customWidth="1"/>
    <col min="5" max="5" width="9.875" style="0" customWidth="1"/>
    <col min="6" max="6" width="13.875" style="0" customWidth="1"/>
    <col min="7" max="7" width="13.75390625" style="0" customWidth="1"/>
    <col min="8" max="8" width="14.125" style="0" customWidth="1"/>
    <col min="9" max="9" width="20.75390625" style="0" customWidth="1"/>
  </cols>
  <sheetData>
    <row r="1" spans="7:9" ht="15.75">
      <c r="G1" s="97" t="s">
        <v>24</v>
      </c>
      <c r="H1" s="97"/>
      <c r="I1" s="97"/>
    </row>
    <row r="2" spans="7:9" ht="48.75" customHeight="1">
      <c r="G2" s="97" t="s">
        <v>65</v>
      </c>
      <c r="H2" s="97"/>
      <c r="I2" s="97"/>
    </row>
    <row r="3" spans="7:9" ht="18.75" customHeight="1">
      <c r="G3" s="10"/>
      <c r="H3" s="10"/>
      <c r="I3" s="10"/>
    </row>
    <row r="4" spans="1:9" ht="16.5" customHeight="1">
      <c r="A4" s="106" t="s">
        <v>66</v>
      </c>
      <c r="B4" s="106"/>
      <c r="C4" s="106"/>
      <c r="D4" s="106"/>
      <c r="E4" s="106"/>
      <c r="F4" s="106"/>
      <c r="G4" s="106"/>
      <c r="H4" s="106"/>
      <c r="I4" s="106"/>
    </row>
    <row r="5" spans="1:9" ht="16.5" customHeight="1">
      <c r="A5" s="106" t="s">
        <v>185</v>
      </c>
      <c r="B5" s="106"/>
      <c r="C5" s="106"/>
      <c r="D5" s="106"/>
      <c r="E5" s="106"/>
      <c r="F5" s="106"/>
      <c r="G5" s="106"/>
      <c r="H5" s="106"/>
      <c r="I5" s="106"/>
    </row>
    <row r="6" spans="7:9" ht="15.75">
      <c r="G6" s="10"/>
      <c r="H6" s="10"/>
      <c r="I6" s="13" t="s">
        <v>6</v>
      </c>
    </row>
    <row r="7" spans="1:9" ht="23.25" customHeight="1">
      <c r="A7" s="102" t="s">
        <v>13</v>
      </c>
      <c r="B7" s="102" t="s">
        <v>186</v>
      </c>
      <c r="C7" s="102" t="s">
        <v>31</v>
      </c>
      <c r="D7" s="85" t="s">
        <v>176</v>
      </c>
      <c r="E7" s="109"/>
      <c r="F7" s="113" t="s">
        <v>177</v>
      </c>
      <c r="G7" s="85" t="s">
        <v>183</v>
      </c>
      <c r="H7" s="102" t="s">
        <v>184</v>
      </c>
      <c r="I7" s="102" t="s">
        <v>30</v>
      </c>
    </row>
    <row r="8" spans="1:9" ht="27.75" customHeight="1">
      <c r="A8" s="102"/>
      <c r="B8" s="102"/>
      <c r="C8" s="102"/>
      <c r="D8" s="110"/>
      <c r="E8" s="111"/>
      <c r="F8" s="114"/>
      <c r="G8" s="110"/>
      <c r="H8" s="102"/>
      <c r="I8" s="102"/>
    </row>
    <row r="9" spans="1:9" ht="12.75">
      <c r="A9" s="102"/>
      <c r="B9" s="102"/>
      <c r="C9" s="102"/>
      <c r="D9" s="52" t="s">
        <v>4</v>
      </c>
      <c r="E9" s="52" t="s">
        <v>5</v>
      </c>
      <c r="F9" s="52" t="s">
        <v>4</v>
      </c>
      <c r="G9" s="52" t="s">
        <v>4</v>
      </c>
      <c r="H9" s="52" t="s">
        <v>4</v>
      </c>
      <c r="I9" s="102"/>
    </row>
    <row r="10" spans="1:9" ht="13.5" customHeight="1">
      <c r="A10" s="91" t="s">
        <v>61</v>
      </c>
      <c r="B10" s="91" t="s">
        <v>70</v>
      </c>
      <c r="C10" s="12" t="s">
        <v>14</v>
      </c>
      <c r="D10" s="74">
        <f>D11</f>
        <v>221883.4</v>
      </c>
      <c r="E10" s="74">
        <f>E11</f>
        <v>215286.8</v>
      </c>
      <c r="F10" s="74">
        <f>F11</f>
        <v>32839.7</v>
      </c>
      <c r="G10" s="74">
        <f>G11</f>
        <v>32863.1</v>
      </c>
      <c r="H10" s="74">
        <f>H11</f>
        <v>32863.1</v>
      </c>
      <c r="I10" s="19"/>
    </row>
    <row r="11" spans="1:9" ht="12.75">
      <c r="A11" s="83"/>
      <c r="B11" s="83"/>
      <c r="C11" s="12" t="s">
        <v>15</v>
      </c>
      <c r="D11" s="77">
        <f>SUM(D12:D16)</f>
        <v>221883.4</v>
      </c>
      <c r="E11" s="77">
        <f>SUM(E12:E16)</f>
        <v>215286.8</v>
      </c>
      <c r="F11" s="77">
        <f>SUM(F12:F16)</f>
        <v>32839.7</v>
      </c>
      <c r="G11" s="77">
        <f>SUM(G12:G16)</f>
        <v>32863.1</v>
      </c>
      <c r="H11" s="77">
        <f>SUM(H12:H16)</f>
        <v>32863.1</v>
      </c>
      <c r="I11" s="19"/>
    </row>
    <row r="12" spans="1:9" ht="12.75">
      <c r="A12" s="83"/>
      <c r="B12" s="83"/>
      <c r="C12" s="12" t="s">
        <v>7</v>
      </c>
      <c r="D12" s="75">
        <f aca="true" t="shared" si="0" ref="D12:E16">D19+D26+D33+D40+D47</f>
        <v>43883.8</v>
      </c>
      <c r="E12" s="75">
        <f t="shared" si="0"/>
        <v>40528.6</v>
      </c>
      <c r="F12" s="75"/>
      <c r="G12" s="76"/>
      <c r="H12" s="76"/>
      <c r="I12" s="6"/>
    </row>
    <row r="13" spans="1:9" ht="12.75">
      <c r="A13" s="83"/>
      <c r="B13" s="83"/>
      <c r="C13" s="12" t="s">
        <v>16</v>
      </c>
      <c r="D13" s="75">
        <f t="shared" si="0"/>
        <v>176171.4</v>
      </c>
      <c r="E13" s="75">
        <f t="shared" si="0"/>
        <v>173075.19999999998</v>
      </c>
      <c r="F13" s="75">
        <f aca="true" t="shared" si="1" ref="F13:H15">F20+F27+F34+F41+F48</f>
        <v>31601.699999999997</v>
      </c>
      <c r="G13" s="75">
        <f t="shared" si="1"/>
        <v>31625.1</v>
      </c>
      <c r="H13" s="75">
        <f t="shared" si="1"/>
        <v>31625.1</v>
      </c>
      <c r="I13" s="3"/>
    </row>
    <row r="14" spans="1:9" ht="12.75">
      <c r="A14" s="83"/>
      <c r="B14" s="83"/>
      <c r="C14" s="12" t="s">
        <v>32</v>
      </c>
      <c r="D14" s="75">
        <f t="shared" si="0"/>
        <v>477</v>
      </c>
      <c r="E14" s="75">
        <f t="shared" si="0"/>
        <v>477</v>
      </c>
      <c r="F14" s="75">
        <f t="shared" si="1"/>
        <v>450</v>
      </c>
      <c r="G14" s="75">
        <f t="shared" si="1"/>
        <v>450</v>
      </c>
      <c r="H14" s="75">
        <f t="shared" si="1"/>
        <v>450</v>
      </c>
      <c r="I14" s="3"/>
    </row>
    <row r="15" spans="1:9" ht="25.5">
      <c r="A15" s="83"/>
      <c r="B15" s="83"/>
      <c r="C15" s="12" t="s">
        <v>67</v>
      </c>
      <c r="D15" s="75">
        <f t="shared" si="0"/>
        <v>952.8000000000001</v>
      </c>
      <c r="E15" s="75">
        <f t="shared" si="0"/>
        <v>807.6</v>
      </c>
      <c r="F15" s="75">
        <f t="shared" si="1"/>
        <v>788</v>
      </c>
      <c r="G15" s="75">
        <f t="shared" si="1"/>
        <v>788</v>
      </c>
      <c r="H15" s="75">
        <f t="shared" si="1"/>
        <v>788</v>
      </c>
      <c r="I15" s="3"/>
    </row>
    <row r="16" spans="1:9" ht="12.75">
      <c r="A16" s="84"/>
      <c r="B16" s="84"/>
      <c r="C16" s="12" t="s">
        <v>17</v>
      </c>
      <c r="D16" s="75">
        <f t="shared" si="0"/>
        <v>398.4</v>
      </c>
      <c r="E16" s="75">
        <f t="shared" si="0"/>
        <v>398.4</v>
      </c>
      <c r="F16" s="75"/>
      <c r="G16" s="75"/>
      <c r="H16" s="75"/>
      <c r="I16" s="3"/>
    </row>
    <row r="17" spans="1:9" ht="30.75" customHeight="1">
      <c r="A17" s="91" t="s">
        <v>25</v>
      </c>
      <c r="B17" s="91" t="s">
        <v>175</v>
      </c>
      <c r="C17" s="39" t="s">
        <v>14</v>
      </c>
      <c r="D17" s="75">
        <f>D18</f>
        <v>26294</v>
      </c>
      <c r="E17" s="75">
        <f>E18</f>
        <v>26061</v>
      </c>
      <c r="F17" s="75">
        <f>F18</f>
        <v>780</v>
      </c>
      <c r="G17" s="75">
        <f>G18</f>
        <v>780</v>
      </c>
      <c r="H17" s="75">
        <f>H18</f>
        <v>780</v>
      </c>
      <c r="I17" s="78" t="s">
        <v>166</v>
      </c>
    </row>
    <row r="18" spans="1:9" ht="12.75">
      <c r="A18" s="83"/>
      <c r="B18" s="83"/>
      <c r="C18" s="12" t="s">
        <v>15</v>
      </c>
      <c r="D18" s="75">
        <f>SUM(D19:D23)</f>
        <v>26294</v>
      </c>
      <c r="E18" s="75">
        <f>SUM(E19:E23)</f>
        <v>26061</v>
      </c>
      <c r="F18" s="75">
        <f>SUM(F19:F23)</f>
        <v>780</v>
      </c>
      <c r="G18" s="75">
        <f>SUM(G19:G23)</f>
        <v>780</v>
      </c>
      <c r="H18" s="75">
        <f>SUM(H19:H23)</f>
        <v>780</v>
      </c>
      <c r="I18" s="3"/>
    </row>
    <row r="19" spans="1:9" ht="12.75">
      <c r="A19" s="83"/>
      <c r="B19" s="83"/>
      <c r="C19" s="12" t="s">
        <v>7</v>
      </c>
      <c r="D19" s="75">
        <v>1084.8</v>
      </c>
      <c r="E19" s="75">
        <v>1027.2</v>
      </c>
      <c r="F19" s="75"/>
      <c r="G19" s="53"/>
      <c r="H19" s="53"/>
      <c r="I19" s="3"/>
    </row>
    <row r="20" spans="1:9" ht="12.75">
      <c r="A20" s="83"/>
      <c r="B20" s="83"/>
      <c r="C20" s="12" t="s">
        <v>16</v>
      </c>
      <c r="D20" s="75">
        <v>23871.2</v>
      </c>
      <c r="E20" s="75">
        <v>23840.3</v>
      </c>
      <c r="F20" s="75"/>
      <c r="G20" s="53"/>
      <c r="H20" s="53"/>
      <c r="I20" s="3"/>
    </row>
    <row r="21" spans="1:9" ht="12.75">
      <c r="A21" s="83"/>
      <c r="B21" s="83"/>
      <c r="C21" s="12" t="s">
        <v>32</v>
      </c>
      <c r="D21" s="75"/>
      <c r="E21" s="75"/>
      <c r="F21" s="75"/>
      <c r="G21" s="53"/>
      <c r="H21" s="53"/>
      <c r="I21" s="3"/>
    </row>
    <row r="22" spans="1:9" ht="25.5">
      <c r="A22" s="83"/>
      <c r="B22" s="83"/>
      <c r="C22" s="12" t="s">
        <v>67</v>
      </c>
      <c r="D22" s="75">
        <v>939.6</v>
      </c>
      <c r="E22" s="75">
        <v>795.1</v>
      </c>
      <c r="F22" s="75">
        <v>780</v>
      </c>
      <c r="G22" s="53">
        <v>780</v>
      </c>
      <c r="H22" s="53">
        <v>780</v>
      </c>
      <c r="I22" s="3"/>
    </row>
    <row r="23" spans="1:9" ht="12.75">
      <c r="A23" s="84"/>
      <c r="B23" s="84"/>
      <c r="C23" s="12" t="s">
        <v>17</v>
      </c>
      <c r="D23" s="75">
        <v>398.4</v>
      </c>
      <c r="E23" s="75">
        <v>398.4</v>
      </c>
      <c r="F23" s="75"/>
      <c r="G23" s="53"/>
      <c r="H23" s="53"/>
      <c r="I23" s="3"/>
    </row>
    <row r="24" spans="1:9" ht="33.75">
      <c r="A24" s="91" t="s">
        <v>71</v>
      </c>
      <c r="B24" s="91" t="s">
        <v>178</v>
      </c>
      <c r="C24" s="12" t="s">
        <v>14</v>
      </c>
      <c r="D24" s="75">
        <f>D25</f>
        <v>25806.4</v>
      </c>
      <c r="E24" s="75">
        <f>E25</f>
        <v>24004.8</v>
      </c>
      <c r="F24" s="75">
        <f>F25</f>
        <v>55</v>
      </c>
      <c r="G24" s="53"/>
      <c r="H24" s="53"/>
      <c r="I24" s="78" t="s">
        <v>171</v>
      </c>
    </row>
    <row r="25" spans="1:9" ht="12.75">
      <c r="A25" s="83"/>
      <c r="B25" s="83"/>
      <c r="C25" s="12" t="s">
        <v>15</v>
      </c>
      <c r="D25" s="75">
        <f>SUM(D26:D30)</f>
        <v>25806.4</v>
      </c>
      <c r="E25" s="75">
        <f>SUM(E26:E30)</f>
        <v>24004.8</v>
      </c>
      <c r="F25" s="75">
        <f>SUM(F26:F30)</f>
        <v>55</v>
      </c>
      <c r="G25" s="53"/>
      <c r="H25" s="53"/>
      <c r="I25" s="3"/>
    </row>
    <row r="26" spans="1:9" ht="12.75">
      <c r="A26" s="83"/>
      <c r="B26" s="83"/>
      <c r="C26" s="12" t="s">
        <v>7</v>
      </c>
      <c r="D26" s="75"/>
      <c r="E26" s="75"/>
      <c r="F26" s="75"/>
      <c r="G26" s="53"/>
      <c r="H26" s="53"/>
      <c r="I26" s="3"/>
    </row>
    <row r="27" spans="1:9" ht="12.75">
      <c r="A27" s="83"/>
      <c r="B27" s="83"/>
      <c r="C27" s="12" t="s">
        <v>16</v>
      </c>
      <c r="D27" s="75">
        <v>25806.4</v>
      </c>
      <c r="E27" s="75">
        <v>24004.8</v>
      </c>
      <c r="F27" s="75">
        <v>55</v>
      </c>
      <c r="G27" s="53"/>
      <c r="H27" s="53"/>
      <c r="I27" s="3"/>
    </row>
    <row r="28" spans="1:9" ht="12.75">
      <c r="A28" s="83"/>
      <c r="B28" s="83"/>
      <c r="C28" s="12" t="s">
        <v>32</v>
      </c>
      <c r="D28" s="75"/>
      <c r="E28" s="75"/>
      <c r="F28" s="75"/>
      <c r="G28" s="53"/>
      <c r="H28" s="53"/>
      <c r="I28" s="3"/>
    </row>
    <row r="29" spans="1:9" ht="25.5">
      <c r="A29" s="83"/>
      <c r="B29" s="83"/>
      <c r="C29" s="12" t="s">
        <v>67</v>
      </c>
      <c r="D29" s="75"/>
      <c r="E29" s="75"/>
      <c r="F29" s="75"/>
      <c r="G29" s="53"/>
      <c r="H29" s="53"/>
      <c r="I29" s="3"/>
    </row>
    <row r="30" spans="1:9" ht="12.75">
      <c r="A30" s="84"/>
      <c r="B30" s="84"/>
      <c r="C30" s="12" t="s">
        <v>17</v>
      </c>
      <c r="D30" s="75"/>
      <c r="E30" s="75"/>
      <c r="F30" s="75"/>
      <c r="G30" s="53"/>
      <c r="H30" s="53"/>
      <c r="I30" s="3"/>
    </row>
    <row r="31" spans="1:9" ht="33.75">
      <c r="A31" s="108" t="s">
        <v>72</v>
      </c>
      <c r="B31" s="108" t="s">
        <v>180</v>
      </c>
      <c r="C31" s="12" t="s">
        <v>14</v>
      </c>
      <c r="D31" s="75">
        <f>D32</f>
        <v>137452</v>
      </c>
      <c r="E31" s="75">
        <f>E32</f>
        <v>132898.2</v>
      </c>
      <c r="F31" s="75"/>
      <c r="G31" s="53"/>
      <c r="H31" s="53"/>
      <c r="I31" s="78" t="s">
        <v>188</v>
      </c>
    </row>
    <row r="32" spans="1:9" ht="12.75">
      <c r="A32" s="108"/>
      <c r="B32" s="108"/>
      <c r="C32" s="12" t="s">
        <v>15</v>
      </c>
      <c r="D32" s="75">
        <f>SUM(D33:D37)</f>
        <v>137452</v>
      </c>
      <c r="E32" s="75">
        <f>SUM(E33:E37)</f>
        <v>132898.2</v>
      </c>
      <c r="F32" s="75"/>
      <c r="G32" s="53"/>
      <c r="H32" s="53"/>
      <c r="I32" s="3"/>
    </row>
    <row r="33" spans="1:9" ht="12.75">
      <c r="A33" s="108"/>
      <c r="B33" s="108"/>
      <c r="C33" s="12" t="s">
        <v>26</v>
      </c>
      <c r="D33" s="75">
        <v>42799</v>
      </c>
      <c r="E33" s="75">
        <v>39501.4</v>
      </c>
      <c r="F33" s="75"/>
      <c r="G33" s="53"/>
      <c r="H33" s="53"/>
      <c r="I33" s="3"/>
    </row>
    <row r="34" spans="1:9" ht="12.75">
      <c r="A34" s="108"/>
      <c r="B34" s="108"/>
      <c r="C34" s="12" t="s">
        <v>16</v>
      </c>
      <c r="D34" s="75">
        <v>94653</v>
      </c>
      <c r="E34" s="75">
        <v>93396.8</v>
      </c>
      <c r="F34" s="75"/>
      <c r="G34" s="53"/>
      <c r="H34" s="53"/>
      <c r="I34" s="3"/>
    </row>
    <row r="35" spans="1:9" ht="12.75">
      <c r="A35" s="108"/>
      <c r="B35" s="108"/>
      <c r="C35" s="12" t="s">
        <v>32</v>
      </c>
      <c r="D35" s="75"/>
      <c r="E35" s="75"/>
      <c r="F35" s="75"/>
      <c r="G35" s="53"/>
      <c r="H35" s="53"/>
      <c r="I35" s="3"/>
    </row>
    <row r="36" spans="1:9" ht="25.5">
      <c r="A36" s="108"/>
      <c r="B36" s="108"/>
      <c r="C36" s="12" t="s">
        <v>67</v>
      </c>
      <c r="D36" s="75"/>
      <c r="E36" s="75"/>
      <c r="F36" s="75"/>
      <c r="G36" s="53"/>
      <c r="H36" s="53"/>
      <c r="I36" s="3"/>
    </row>
    <row r="37" spans="1:9" ht="12.75">
      <c r="A37" s="108"/>
      <c r="B37" s="108"/>
      <c r="C37" s="12" t="s">
        <v>17</v>
      </c>
      <c r="D37" s="75"/>
      <c r="E37" s="75"/>
      <c r="F37" s="75"/>
      <c r="G37" s="53"/>
      <c r="H37" s="53"/>
      <c r="I37" s="3"/>
    </row>
    <row r="38" spans="1:9" ht="12.75">
      <c r="A38" s="108" t="s">
        <v>73</v>
      </c>
      <c r="B38" s="108" t="s">
        <v>181</v>
      </c>
      <c r="C38" s="12" t="s">
        <v>14</v>
      </c>
      <c r="D38" s="75">
        <f>D39</f>
        <v>19906</v>
      </c>
      <c r="E38" s="75">
        <f>E39</f>
        <v>19905.9</v>
      </c>
      <c r="F38" s="75">
        <f>F39</f>
        <v>21244.1</v>
      </c>
      <c r="G38" s="75">
        <f>G39</f>
        <v>21244.1</v>
      </c>
      <c r="H38" s="75">
        <f>H39</f>
        <v>21244.1</v>
      </c>
      <c r="I38" s="3"/>
    </row>
    <row r="39" spans="1:9" ht="12.75">
      <c r="A39" s="108"/>
      <c r="B39" s="108"/>
      <c r="C39" s="12" t="s">
        <v>15</v>
      </c>
      <c r="D39" s="75">
        <f>SUM(D40:D44)</f>
        <v>19906</v>
      </c>
      <c r="E39" s="75">
        <f>SUM(E40:E44)</f>
        <v>19905.9</v>
      </c>
      <c r="F39" s="75">
        <f>SUM(F40:F44)</f>
        <v>21244.1</v>
      </c>
      <c r="G39" s="75">
        <f>SUM(G40:G44)</f>
        <v>21244.1</v>
      </c>
      <c r="H39" s="75">
        <f>SUM(H40:H44)</f>
        <v>21244.1</v>
      </c>
      <c r="I39" s="3"/>
    </row>
    <row r="40" spans="1:9" ht="12.75">
      <c r="A40" s="108"/>
      <c r="B40" s="108"/>
      <c r="C40" s="12" t="s">
        <v>27</v>
      </c>
      <c r="D40" s="75"/>
      <c r="E40" s="75"/>
      <c r="F40" s="75"/>
      <c r="G40" s="53"/>
      <c r="H40" s="53"/>
      <c r="I40" s="3"/>
    </row>
    <row r="41" spans="1:9" ht="12.75">
      <c r="A41" s="108"/>
      <c r="B41" s="108"/>
      <c r="C41" s="12" t="s">
        <v>16</v>
      </c>
      <c r="D41" s="75">
        <v>19429</v>
      </c>
      <c r="E41" s="75">
        <v>19428.9</v>
      </c>
      <c r="F41" s="75">
        <v>20794.1</v>
      </c>
      <c r="G41" s="75">
        <v>20794.1</v>
      </c>
      <c r="H41" s="75">
        <v>20794.1</v>
      </c>
      <c r="I41" s="3"/>
    </row>
    <row r="42" spans="1:9" ht="12.75">
      <c r="A42" s="108"/>
      <c r="B42" s="108"/>
      <c r="C42" s="12" t="s">
        <v>32</v>
      </c>
      <c r="D42" s="75">
        <v>477</v>
      </c>
      <c r="E42" s="75">
        <v>477</v>
      </c>
      <c r="F42" s="75">
        <v>450</v>
      </c>
      <c r="G42" s="53">
        <v>450</v>
      </c>
      <c r="H42" s="53">
        <v>450</v>
      </c>
      <c r="I42" s="3"/>
    </row>
    <row r="43" spans="1:9" ht="25.5">
      <c r="A43" s="108"/>
      <c r="B43" s="108"/>
      <c r="C43" s="12" t="s">
        <v>67</v>
      </c>
      <c r="D43" s="75"/>
      <c r="E43" s="75"/>
      <c r="F43" s="75"/>
      <c r="G43" s="53"/>
      <c r="H43" s="53"/>
      <c r="I43" s="3"/>
    </row>
    <row r="44" spans="1:9" ht="12.75">
      <c r="A44" s="108"/>
      <c r="B44" s="108"/>
      <c r="C44" s="12" t="s">
        <v>17</v>
      </c>
      <c r="D44" s="75"/>
      <c r="E44" s="75"/>
      <c r="F44" s="75"/>
      <c r="G44" s="53"/>
      <c r="H44" s="53"/>
      <c r="I44" s="3"/>
    </row>
    <row r="45" spans="1:9" ht="13.5" customHeight="1">
      <c r="A45" s="108" t="s">
        <v>74</v>
      </c>
      <c r="B45" s="108" t="s">
        <v>182</v>
      </c>
      <c r="C45" s="12" t="s">
        <v>14</v>
      </c>
      <c r="D45" s="75">
        <f>D46</f>
        <v>12425</v>
      </c>
      <c r="E45" s="75">
        <f>E46</f>
        <v>12416.9</v>
      </c>
      <c r="F45" s="75">
        <f>F46</f>
        <v>10760.6</v>
      </c>
      <c r="G45" s="75">
        <f>G46</f>
        <v>10839</v>
      </c>
      <c r="H45" s="75">
        <f>H46</f>
        <v>10839</v>
      </c>
      <c r="I45" s="3"/>
    </row>
    <row r="46" spans="1:9" ht="12.75">
      <c r="A46" s="108"/>
      <c r="B46" s="108"/>
      <c r="C46" s="12" t="s">
        <v>15</v>
      </c>
      <c r="D46" s="75">
        <f>SUM(D47:D51)</f>
        <v>12425</v>
      </c>
      <c r="E46" s="75">
        <f>SUM(E47:E51)</f>
        <v>12416.9</v>
      </c>
      <c r="F46" s="75">
        <f>SUM(F47:F51)</f>
        <v>10760.6</v>
      </c>
      <c r="G46" s="75">
        <f>SUM(G47:G51)</f>
        <v>10839</v>
      </c>
      <c r="H46" s="75">
        <f>SUM(H47:H51)</f>
        <v>10839</v>
      </c>
      <c r="I46" s="3"/>
    </row>
    <row r="47" spans="1:9" ht="12.75">
      <c r="A47" s="108"/>
      <c r="B47" s="108"/>
      <c r="C47" s="12" t="s">
        <v>27</v>
      </c>
      <c r="D47" s="75"/>
      <c r="E47" s="75"/>
      <c r="F47" s="75"/>
      <c r="G47" s="53"/>
      <c r="H47" s="53"/>
      <c r="I47" s="3"/>
    </row>
    <row r="48" spans="1:9" ht="12.75">
      <c r="A48" s="108"/>
      <c r="B48" s="108"/>
      <c r="C48" s="12" t="s">
        <v>16</v>
      </c>
      <c r="D48" s="75">
        <v>12411.8</v>
      </c>
      <c r="E48" s="75">
        <v>12404.4</v>
      </c>
      <c r="F48" s="75">
        <v>10752.6</v>
      </c>
      <c r="G48" s="53">
        <v>10831</v>
      </c>
      <c r="H48" s="53">
        <v>10831</v>
      </c>
      <c r="I48" s="3"/>
    </row>
    <row r="49" spans="1:9" ht="12.75">
      <c r="A49" s="108"/>
      <c r="B49" s="108"/>
      <c r="C49" s="12" t="s">
        <v>32</v>
      </c>
      <c r="D49" s="75"/>
      <c r="E49" s="75"/>
      <c r="F49" s="75"/>
      <c r="G49" s="53"/>
      <c r="H49" s="53"/>
      <c r="I49" s="3"/>
    </row>
    <row r="50" spans="1:9" ht="25.5">
      <c r="A50" s="108"/>
      <c r="B50" s="108"/>
      <c r="C50" s="12" t="s">
        <v>67</v>
      </c>
      <c r="D50" s="75">
        <v>13.2</v>
      </c>
      <c r="E50" s="75">
        <v>12.5</v>
      </c>
      <c r="F50" s="75">
        <v>8</v>
      </c>
      <c r="G50" s="53">
        <v>8</v>
      </c>
      <c r="H50" s="53">
        <v>8</v>
      </c>
      <c r="I50" s="3"/>
    </row>
    <row r="51" spans="1:9" ht="12.75">
      <c r="A51" s="108"/>
      <c r="B51" s="108"/>
      <c r="C51" s="12" t="s">
        <v>17</v>
      </c>
      <c r="D51" s="75"/>
      <c r="E51" s="75"/>
      <c r="F51" s="75"/>
      <c r="G51" s="53"/>
      <c r="H51" s="53"/>
      <c r="I51" s="3"/>
    </row>
    <row r="52" spans="1:9" ht="12.75">
      <c r="A52" s="71"/>
      <c r="B52" s="71"/>
      <c r="C52" s="44"/>
      <c r="D52" s="72"/>
      <c r="E52" s="72"/>
      <c r="F52" s="72"/>
      <c r="G52" s="5"/>
      <c r="H52" s="5"/>
      <c r="I52" s="5"/>
    </row>
    <row r="53" spans="1:9" ht="12.75">
      <c r="A53" s="71"/>
      <c r="B53" s="71"/>
      <c r="C53" s="44"/>
      <c r="D53" s="72"/>
      <c r="E53" s="72"/>
      <c r="F53" s="72"/>
      <c r="G53" s="5"/>
      <c r="H53" s="5"/>
      <c r="I53" s="5"/>
    </row>
    <row r="54" spans="1:11" ht="15" customHeight="1">
      <c r="A54" s="23" t="s">
        <v>48</v>
      </c>
      <c r="B54" s="23"/>
      <c r="C54" s="23" t="s">
        <v>49</v>
      </c>
      <c r="D54" s="90" t="s">
        <v>151</v>
      </c>
      <c r="E54" s="90"/>
      <c r="F54" s="8"/>
      <c r="G54" s="23"/>
      <c r="H54" s="23"/>
      <c r="I54" s="24"/>
      <c r="J54" s="23"/>
      <c r="K54" s="23"/>
    </row>
    <row r="55" spans="3:9" ht="12.75" customHeight="1">
      <c r="C55" s="34" t="s">
        <v>45</v>
      </c>
      <c r="D55" s="17"/>
      <c r="E55" s="17"/>
      <c r="F55" s="17"/>
      <c r="G55" s="73"/>
      <c r="H55" s="73"/>
      <c r="I55" s="5"/>
    </row>
    <row r="56" spans="1:9" s="4" customFormat="1" ht="15.75" customHeight="1">
      <c r="A56" s="112" t="s">
        <v>179</v>
      </c>
      <c r="B56" s="112"/>
      <c r="C56"/>
      <c r="D56" s="17"/>
      <c r="E56" s="17"/>
      <c r="F56" s="17"/>
      <c r="G56" s="5"/>
      <c r="H56" s="5"/>
      <c r="I56" s="5"/>
    </row>
    <row r="57" spans="4:9" ht="12.75">
      <c r="D57" s="18"/>
      <c r="E57" s="18"/>
      <c r="F57" s="18"/>
      <c r="G57" s="16"/>
      <c r="H57" s="16"/>
      <c r="I57" s="16"/>
    </row>
    <row r="58" spans="4:9" ht="12.75">
      <c r="D58" s="5"/>
      <c r="E58" s="5"/>
      <c r="F58" s="5"/>
      <c r="G58" s="5"/>
      <c r="H58" s="5"/>
      <c r="I58" s="5"/>
    </row>
    <row r="59" spans="4:9" ht="12.75">
      <c r="D59" s="5"/>
      <c r="E59" s="5"/>
      <c r="F59" s="5"/>
      <c r="G59" s="5"/>
      <c r="H59" s="5"/>
      <c r="I59" s="5"/>
    </row>
    <row r="60" spans="4:9" ht="12.75">
      <c r="D60" s="5"/>
      <c r="E60" s="5"/>
      <c r="F60" s="5"/>
      <c r="G60" s="5"/>
      <c r="H60" s="5"/>
      <c r="I60" s="5"/>
    </row>
    <row r="61" spans="4:9" ht="12.75">
      <c r="D61" s="5"/>
      <c r="E61" s="5"/>
      <c r="F61" s="5"/>
      <c r="G61" s="5"/>
      <c r="H61" s="5"/>
      <c r="I61" s="5"/>
    </row>
    <row r="62" spans="4:9" ht="12.75">
      <c r="D62" s="5"/>
      <c r="E62" s="5"/>
      <c r="F62" s="5"/>
      <c r="G62" s="5"/>
      <c r="H62" s="5"/>
      <c r="I62" s="5"/>
    </row>
    <row r="63" spans="4:6" ht="12.75">
      <c r="D63" s="5"/>
      <c r="E63" s="5"/>
      <c r="F63" s="5"/>
    </row>
    <row r="65" spans="4:9" ht="12.75">
      <c r="D65" s="9"/>
      <c r="E65" s="9"/>
      <c r="F65" s="9"/>
      <c r="G65" s="9"/>
      <c r="H65" s="9"/>
      <c r="I65" s="9"/>
    </row>
    <row r="66" ht="106.5" customHeight="1"/>
  </sheetData>
  <sheetProtection/>
  <mergeCells count="26">
    <mergeCell ref="A5:I5"/>
    <mergeCell ref="A10:A16"/>
    <mergeCell ref="A31:A37"/>
    <mergeCell ref="B31:B37"/>
    <mergeCell ref="I7:I9"/>
    <mergeCell ref="A24:A30"/>
    <mergeCell ref="A17:A23"/>
    <mergeCell ref="F7:F8"/>
    <mergeCell ref="A56:B56"/>
    <mergeCell ref="G1:I1"/>
    <mergeCell ref="G2:I2"/>
    <mergeCell ref="A4:I4"/>
    <mergeCell ref="A7:A9"/>
    <mergeCell ref="B7:B9"/>
    <mergeCell ref="C7:C9"/>
    <mergeCell ref="B10:B16"/>
    <mergeCell ref="G7:G8"/>
    <mergeCell ref="H7:H8"/>
    <mergeCell ref="D7:E8"/>
    <mergeCell ref="B17:B23"/>
    <mergeCell ref="A45:A51"/>
    <mergeCell ref="B45:B51"/>
    <mergeCell ref="A38:A44"/>
    <mergeCell ref="B38:B44"/>
    <mergeCell ref="D54:E54"/>
    <mergeCell ref="B24:B30"/>
  </mergeCells>
  <printOptions/>
  <pageMargins left="0.41" right="0.1968503937007874" top="0.3937007874015748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0" zoomScaleSheetLayoutView="70" zoomScalePageLayoutView="0" workbookViewId="0" topLeftCell="A10">
      <selection activeCell="K21" sqref="K21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1:16" ht="18" customHeight="1">
      <c r="K1" s="129" t="s">
        <v>28</v>
      </c>
      <c r="L1" s="129"/>
      <c r="M1" s="129"/>
      <c r="N1" s="129"/>
      <c r="O1" s="124"/>
      <c r="P1" s="124"/>
    </row>
    <row r="2" spans="11:16" ht="60.75" customHeight="1">
      <c r="K2" s="130" t="s">
        <v>65</v>
      </c>
      <c r="L2" s="130"/>
      <c r="M2" s="130"/>
      <c r="N2" s="130"/>
      <c r="O2" s="130"/>
      <c r="P2" s="130"/>
    </row>
    <row r="3" spans="15:16" ht="18.75" customHeight="1">
      <c r="O3" s="11"/>
      <c r="P3" s="11"/>
    </row>
    <row r="4" spans="1:16" ht="39.75" customHeight="1">
      <c r="A4" s="131" t="s">
        <v>68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8" customHeight="1">
      <c r="A5" s="128" t="s">
        <v>187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6:7" s="35" customFormat="1" ht="32.25" customHeight="1">
      <c r="F6" s="132" t="s">
        <v>55</v>
      </c>
      <c r="G6" s="133"/>
    </row>
    <row r="7" spans="2:15" ht="18.75" customHeight="1">
      <c r="B7" s="118" t="s">
        <v>172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O7" s="7" t="s">
        <v>6</v>
      </c>
    </row>
    <row r="8" spans="1:16" ht="33.75" customHeight="1">
      <c r="A8" s="119" t="s">
        <v>34</v>
      </c>
      <c r="B8" s="119" t="s">
        <v>35</v>
      </c>
      <c r="C8" s="119" t="s">
        <v>36</v>
      </c>
      <c r="D8" s="119" t="s">
        <v>58</v>
      </c>
      <c r="E8" s="119" t="s">
        <v>50</v>
      </c>
      <c r="F8" s="119" t="s">
        <v>51</v>
      </c>
      <c r="G8" s="121"/>
      <c r="H8" s="119" t="s">
        <v>37</v>
      </c>
      <c r="I8" s="119"/>
      <c r="J8" s="119"/>
      <c r="K8" s="119"/>
      <c r="L8" s="119"/>
      <c r="M8" s="119"/>
      <c r="N8" s="125" t="s">
        <v>56</v>
      </c>
      <c r="O8" s="126"/>
      <c r="P8" s="127"/>
    </row>
    <row r="9" spans="1:16" ht="61.5" customHeight="1">
      <c r="A9" s="119"/>
      <c r="B9" s="119"/>
      <c r="C9" s="119"/>
      <c r="D9" s="119"/>
      <c r="E9" s="119"/>
      <c r="F9" s="121"/>
      <c r="G9" s="121"/>
      <c r="H9" s="119"/>
      <c r="I9" s="119"/>
      <c r="J9" s="119"/>
      <c r="K9" s="119"/>
      <c r="L9" s="119"/>
      <c r="M9" s="119"/>
      <c r="N9" s="122" t="s">
        <v>57</v>
      </c>
      <c r="O9" s="123"/>
      <c r="P9" s="37"/>
    </row>
    <row r="10" spans="1:16" ht="88.5" customHeight="1">
      <c r="A10" s="120"/>
      <c r="B10" s="120"/>
      <c r="C10" s="120"/>
      <c r="D10" s="120"/>
      <c r="E10" s="120"/>
      <c r="F10" s="28" t="s">
        <v>38</v>
      </c>
      <c r="G10" s="27" t="s">
        <v>39</v>
      </c>
      <c r="H10" s="28" t="s">
        <v>40</v>
      </c>
      <c r="I10" s="28" t="s">
        <v>52</v>
      </c>
      <c r="J10" s="28" t="s">
        <v>41</v>
      </c>
      <c r="K10" s="28" t="s">
        <v>42</v>
      </c>
      <c r="L10" s="28" t="s">
        <v>53</v>
      </c>
      <c r="M10" s="28" t="s">
        <v>43</v>
      </c>
      <c r="N10" s="28" t="s">
        <v>44</v>
      </c>
      <c r="O10" s="28" t="s">
        <v>41</v>
      </c>
      <c r="P10" s="28" t="s">
        <v>53</v>
      </c>
    </row>
    <row r="11" spans="1:16" ht="1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7</v>
      </c>
      <c r="G11" s="29">
        <v>8</v>
      </c>
      <c r="H11" s="29">
        <v>9</v>
      </c>
      <c r="I11" s="29">
        <v>10</v>
      </c>
      <c r="J11" s="29">
        <v>11</v>
      </c>
      <c r="K11" s="29">
        <v>12</v>
      </c>
      <c r="L11" s="29">
        <v>13</v>
      </c>
      <c r="M11" s="29">
        <v>14</v>
      </c>
      <c r="N11" s="29">
        <v>15</v>
      </c>
      <c r="O11" s="29">
        <v>16</v>
      </c>
      <c r="P11" s="29">
        <v>17</v>
      </c>
    </row>
    <row r="12" spans="1:16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8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8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20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39.75" customHeight="1">
      <c r="A20" s="30"/>
      <c r="B20" s="36" t="s">
        <v>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8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">
      <c r="A22" s="117" t="s">
        <v>8</v>
      </c>
      <c r="B22" s="117"/>
      <c r="C22" s="33"/>
      <c r="D22" s="33"/>
      <c r="G22" s="117" t="s">
        <v>47</v>
      </c>
      <c r="H22" s="117"/>
      <c r="I22" s="33"/>
      <c r="J22" s="33"/>
      <c r="K22" s="33"/>
      <c r="L22" s="33"/>
      <c r="M22" s="33"/>
      <c r="N22" s="33"/>
      <c r="O22" s="117" t="s">
        <v>151</v>
      </c>
      <c r="P22" s="117"/>
    </row>
    <row r="23" spans="1:16" s="8" customFormat="1" ht="15.75">
      <c r="A23" s="33"/>
      <c r="B23" s="23"/>
      <c r="C23" s="23"/>
      <c r="D23" s="23"/>
      <c r="G23" s="115" t="s">
        <v>45</v>
      </c>
      <c r="H23" s="116"/>
      <c r="I23" s="23"/>
      <c r="J23" s="23"/>
      <c r="K23" s="23"/>
      <c r="L23" s="23"/>
      <c r="M23" s="23"/>
      <c r="O23" s="115" t="s">
        <v>46</v>
      </c>
      <c r="P23" s="116"/>
    </row>
  </sheetData>
  <sheetProtection/>
  <mergeCells count="21">
    <mergeCell ref="O1:P1"/>
    <mergeCell ref="N8:P8"/>
    <mergeCell ref="A5:P5"/>
    <mergeCell ref="H8:M9"/>
    <mergeCell ref="K1:N1"/>
    <mergeCell ref="K2:P2"/>
    <mergeCell ref="A4:P4"/>
    <mergeCell ref="F6:G6"/>
    <mergeCell ref="A8:A10"/>
    <mergeCell ref="B8:B10"/>
    <mergeCell ref="C8:C10"/>
    <mergeCell ref="A22:B22"/>
    <mergeCell ref="G23:H23"/>
    <mergeCell ref="O22:P22"/>
    <mergeCell ref="O23:P23"/>
    <mergeCell ref="B7:M7"/>
    <mergeCell ref="D8:D10"/>
    <mergeCell ref="E8:E10"/>
    <mergeCell ref="F8:G9"/>
    <mergeCell ref="G22:H22"/>
    <mergeCell ref="N9:O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szn-4</cp:lastModifiedBy>
  <cp:lastPrinted>2015-03-31T07:44:08Z</cp:lastPrinted>
  <dcterms:created xsi:type="dcterms:W3CDTF">2007-07-17T01:27:34Z</dcterms:created>
  <dcterms:modified xsi:type="dcterms:W3CDTF">2015-03-31T07:45:09Z</dcterms:modified>
  <cp:category/>
  <cp:version/>
  <cp:contentType/>
  <cp:contentStatus/>
</cp:coreProperties>
</file>