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<sst xmlns="http://schemas.openxmlformats.org/spreadsheetml/2006/main" count="88" uniqueCount="85">
  <si>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</si>
  <si>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</si>
  <si>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</si>
  <si>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</si>
  <si>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</si>
  <si>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</si>
  <si>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</si>
  <si>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</si>
  <si>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</si>
  <si>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</si>
  <si>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</si>
  <si>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</si>
  <si>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</si>
  <si>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</si>
  <si>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</si>
  <si>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</si>
  <si>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</si>
  <si>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</si>
  <si>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</si>
  <si>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</si>
  <si>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</si>
  <si>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</si>
  <si>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</si>
  <si>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</si>
  <si>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</si>
  <si>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</si>
  <si>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</si>
  <si>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</si>
  <si>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</si>
  <si>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</si>
  <si>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</si>
  <si>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</si>
  <si>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</si>
  <si>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</si>
  <si>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</si>
  <si>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</si>
  <si>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</si>
  <si>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</si>
  <si>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</si>
  <si>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</si>
  <si>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</si>
  <si>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</si>
  <si>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</si>
  <si>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</si>
  <si>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</si>
  <si>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</si>
  <si>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</si>
  <si>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</si>
  <si>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</si>
  <si>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</si>
  <si>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</si>
  <si>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</si>
  <si>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</si>
  <si>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</si>
  <si>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</si>
  <si>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</si>
  <si>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</si>
  <si>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</si>
  <si>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</si>
  <si>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</si>
  <si>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</si>
  <si>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</si>
  <si>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</si>
  <si>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</si>
  <si>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</si>
  <si>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</si>
  <si>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</si>
  <si>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</si>
  <si>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</si>
  <si>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</si>
  <si>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</si>
  <si>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</si>
  <si>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</si>
  <si>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</si>
  <si>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</si>
  <si>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</si>
  <si>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</si>
  <si>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</si>
  <si>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</si>
  <si>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</si>
  <si>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</si>
  <si>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Обеспечение пожарной безопасности</t>
  </si>
  <si>
    <t>Заработная  плата (КОСГУ 211) за счет средств местного бюджета</t>
  </si>
  <si>
    <t>о ходе исполнения местного бюджета  г.Дивногорска  за 4 месяца 2015  года</t>
  </si>
  <si>
    <t>20 494  тыс. руб.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</si>
</sst>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44.25" customHeight="1">
      <c r="A3" s="46" t="s">
        <v>83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59523</v>
      </c>
      <c r="C7" s="5">
        <v>110299.6</v>
      </c>
      <c r="D7" s="6">
        <f>C7/B7</f>
        <v>1.8530584815953497</v>
      </c>
    </row>
    <row r="8" spans="1:4" ht="12.75">
      <c r="A8" s="5" t="s">
        <v>8</v>
      </c>
      <c r="B8" s="5">
        <v>98450</v>
      </c>
      <c r="C8" s="5">
        <v>27857.9</v>
      </c>
      <c r="D8" s="6">
        <f aca="true" t="shared" si="0" ref="D8:D22">C8/B8</f>
        <v>0.28296495683087863</v>
      </c>
    </row>
    <row r="9" spans="1:4" ht="25.5" customHeight="1">
      <c r="A9" s="22" t="s">
        <v>32</v>
      </c>
      <c r="B9" s="5">
        <v>1120.1</v>
      </c>
      <c r="C9" s="5">
        <v>446.2</v>
      </c>
      <c r="D9" s="6"/>
    </row>
    <row r="10" spans="1:4" ht="12.75">
      <c r="A10" s="4" t="s">
        <v>9</v>
      </c>
      <c r="B10" s="5">
        <v>8290</v>
      </c>
      <c r="C10" s="5">
        <v>3262.8</v>
      </c>
      <c r="D10" s="6">
        <f t="shared" si="0"/>
        <v>0.3935826296743064</v>
      </c>
    </row>
    <row r="11" spans="1:4" ht="12.75">
      <c r="A11" s="4" t="s">
        <v>10</v>
      </c>
      <c r="B11" s="5">
        <v>44786</v>
      </c>
      <c r="C11" s="5">
        <v>14080.5</v>
      </c>
      <c r="D11" s="6">
        <f t="shared" si="0"/>
        <v>0.3143951234760863</v>
      </c>
    </row>
    <row r="12" spans="1:4" ht="12.75">
      <c r="A12" s="4" t="s">
        <v>11</v>
      </c>
      <c r="B12" s="5">
        <v>7003</v>
      </c>
      <c r="C12" s="5">
        <v>1362.5</v>
      </c>
      <c r="D12" s="6">
        <f t="shared" si="0"/>
        <v>0.1945594745109239</v>
      </c>
    </row>
    <row r="13" spans="1:4" ht="25.5">
      <c r="A13" s="26" t="s">
        <v>43</v>
      </c>
      <c r="B13" s="28">
        <v>5</v>
      </c>
      <c r="C13" s="28">
        <v>13.1</v>
      </c>
      <c r="D13" s="29">
        <f t="shared" si="0"/>
        <v>2.62</v>
      </c>
    </row>
    <row r="14" spans="1:4" ht="27" customHeight="1">
      <c r="A14" s="26" t="s">
        <v>40</v>
      </c>
      <c r="B14" s="23">
        <v>48816</v>
      </c>
      <c r="C14" s="23">
        <v>21336.7</v>
      </c>
      <c r="D14" s="24">
        <f>C14/B14</f>
        <v>0.4370841527368076</v>
      </c>
    </row>
    <row r="15" spans="1:4" ht="12.75">
      <c r="A15" s="5" t="s">
        <v>12</v>
      </c>
      <c r="B15" s="5">
        <v>243</v>
      </c>
      <c r="C15" s="9">
        <v>474.1</v>
      </c>
      <c r="D15" s="6">
        <f t="shared" si="0"/>
        <v>1.9510288065843622</v>
      </c>
    </row>
    <row r="16" spans="1:4" ht="25.5">
      <c r="A16" s="25" t="s">
        <v>41</v>
      </c>
      <c r="B16" s="23">
        <v>3823.1</v>
      </c>
      <c r="C16" s="23">
        <v>1503</v>
      </c>
      <c r="D16" s="24">
        <f>C16/B16</f>
        <v>0.3931364599408857</v>
      </c>
    </row>
    <row r="17" spans="1:4" ht="25.5" customHeight="1">
      <c r="A17" s="27" t="s">
        <v>42</v>
      </c>
      <c r="B17" s="23">
        <v>7202</v>
      </c>
      <c r="C17" s="23">
        <v>8408.4</v>
      </c>
      <c r="D17" s="24">
        <f t="shared" si="0"/>
        <v>1.167509025270758</v>
      </c>
    </row>
    <row r="18" spans="1:8" ht="12.75">
      <c r="A18" s="4" t="s">
        <v>30</v>
      </c>
      <c r="B18" s="7">
        <v>20</v>
      </c>
      <c r="C18" s="7">
        <v>19.5</v>
      </c>
      <c r="D18" s="8">
        <f>C18/B18</f>
        <v>0.975</v>
      </c>
      <c r="H18" s="1"/>
    </row>
    <row r="19" spans="1:4" ht="12.75">
      <c r="A19" s="4" t="s">
        <v>13</v>
      </c>
      <c r="B19" s="5">
        <v>3957</v>
      </c>
      <c r="C19" s="5">
        <v>1050.5</v>
      </c>
      <c r="D19" s="6">
        <f t="shared" si="0"/>
        <v>0.26547889815516806</v>
      </c>
    </row>
    <row r="20" spans="1:4" ht="12.75">
      <c r="A20" s="4" t="s">
        <v>25</v>
      </c>
      <c r="B20" s="5">
        <v>1223.7</v>
      </c>
      <c r="C20" s="5">
        <v>1657.3</v>
      </c>
      <c r="D20" s="6">
        <f t="shared" si="0"/>
        <v>1.3543352128789736</v>
      </c>
    </row>
    <row r="21" spans="1:4" ht="12.75">
      <c r="A21" s="4" t="s">
        <v>14</v>
      </c>
      <c r="B21" s="5">
        <v>328891.3</v>
      </c>
      <c r="C21" s="5">
        <v>-5534.5</v>
      </c>
      <c r="D21" s="6">
        <f t="shared" si="0"/>
        <v>-0.016827748256034745</v>
      </c>
    </row>
    <row r="22" spans="1:4" ht="12.75">
      <c r="A22" s="11" t="s">
        <v>15</v>
      </c>
      <c r="B22" s="12">
        <f>SUM(B7:B21)</f>
        <v>613353.2</v>
      </c>
      <c r="C22" s="12">
        <f>SUM(C7:C21)</f>
        <v>186237.6</v>
      </c>
      <c r="D22" s="13">
        <f t="shared" si="0"/>
        <v>0.3036384256249091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44</v>
      </c>
      <c r="B25" s="37">
        <f>SUM(B26++B27+B28+B29)+B32+B31+B30</f>
        <v>41070.200000000004</v>
      </c>
      <c r="C25" s="37">
        <f>SUM(C26++C27+C28+C29)+C32+C31+C30</f>
        <v>11587.300000000001</v>
      </c>
      <c r="D25" s="38">
        <f>C25/B25</f>
        <v>0.28213400470414074</v>
      </c>
    </row>
    <row r="26" spans="1:4" ht="38.25">
      <c r="A26" s="32" t="s">
        <v>45</v>
      </c>
      <c r="B26" s="39">
        <v>1053.8</v>
      </c>
      <c r="C26" s="39">
        <v>352</v>
      </c>
      <c r="D26" s="40">
        <f aca="true" t="shared" si="1" ref="D26:D67">C26/B26</f>
        <v>0.33402922755741127</v>
      </c>
    </row>
    <row r="27" spans="1:4" ht="51">
      <c r="A27" s="32" t="s">
        <v>46</v>
      </c>
      <c r="B27" s="39">
        <v>3055.1</v>
      </c>
      <c r="C27" s="39">
        <v>761.9</v>
      </c>
      <c r="D27" s="40">
        <f t="shared" si="1"/>
        <v>0.24938627213511833</v>
      </c>
    </row>
    <row r="28" spans="1:4" ht="51">
      <c r="A28" s="32" t="s">
        <v>47</v>
      </c>
      <c r="B28" s="39">
        <v>26437</v>
      </c>
      <c r="C28" s="39">
        <v>8545.2</v>
      </c>
      <c r="D28" s="40">
        <f t="shared" si="1"/>
        <v>0.32322880810984606</v>
      </c>
    </row>
    <row r="29" spans="1:4" ht="38.25">
      <c r="A29" s="32" t="s">
        <v>48</v>
      </c>
      <c r="B29" s="39">
        <v>6985.4</v>
      </c>
      <c r="C29" s="39">
        <v>1905.7</v>
      </c>
      <c r="D29" s="40">
        <f t="shared" si="1"/>
        <v>0.27281186474647123</v>
      </c>
    </row>
    <row r="30" spans="1:4" ht="12.75">
      <c r="A30" s="32" t="s">
        <v>49</v>
      </c>
      <c r="B30" s="39">
        <v>2340</v>
      </c>
      <c r="C30" s="39">
        <v>0</v>
      </c>
      <c r="D30" s="40">
        <f t="shared" si="1"/>
        <v>0</v>
      </c>
    </row>
    <row r="31" spans="1:4" ht="12.75">
      <c r="A31" s="32" t="s">
        <v>50</v>
      </c>
      <c r="B31" s="39">
        <v>960</v>
      </c>
      <c r="C31" s="39">
        <v>0</v>
      </c>
      <c r="D31" s="40">
        <f t="shared" si="1"/>
        <v>0</v>
      </c>
    </row>
    <row r="32" spans="1:4" ht="12.75">
      <c r="A32" s="32" t="s">
        <v>51</v>
      </c>
      <c r="B32" s="39">
        <v>238.9</v>
      </c>
      <c r="C32" s="39">
        <v>22.5</v>
      </c>
      <c r="D32" s="40">
        <f t="shared" si="1"/>
        <v>0.09418166596902469</v>
      </c>
    </row>
    <row r="33" spans="1:4" ht="12.75">
      <c r="A33" s="33" t="s">
        <v>31</v>
      </c>
      <c r="B33" s="41">
        <f>B34</f>
        <v>2464</v>
      </c>
      <c r="C33" s="41">
        <f>C34</f>
        <v>663.5</v>
      </c>
      <c r="D33" s="38">
        <f t="shared" si="1"/>
        <v>0.2692775974025974</v>
      </c>
    </row>
    <row r="34" spans="1:4" ht="12.75">
      <c r="A34" s="32" t="s">
        <v>52</v>
      </c>
      <c r="B34" s="39">
        <v>2464</v>
      </c>
      <c r="C34" s="39">
        <v>663.5</v>
      </c>
      <c r="D34" s="40">
        <f t="shared" si="1"/>
        <v>0.2692775974025974</v>
      </c>
    </row>
    <row r="35" spans="1:4" ht="25.5">
      <c r="A35" s="34" t="s">
        <v>53</v>
      </c>
      <c r="B35" s="41">
        <f>B36+B37</f>
        <v>1126.7</v>
      </c>
      <c r="C35" s="41">
        <f>C36+C37</f>
        <v>339.4</v>
      </c>
      <c r="D35" s="38">
        <f t="shared" si="1"/>
        <v>0.30123369131090794</v>
      </c>
    </row>
    <row r="36" spans="1:4" ht="38.25">
      <c r="A36" s="27" t="s">
        <v>54</v>
      </c>
      <c r="B36" s="39">
        <v>1126.7</v>
      </c>
      <c r="C36" s="39">
        <v>339.4</v>
      </c>
      <c r="D36" s="40">
        <f t="shared" si="1"/>
        <v>0.30123369131090794</v>
      </c>
    </row>
    <row r="37" spans="1:4" ht="12.75">
      <c r="A37" s="43" t="s">
        <v>81</v>
      </c>
      <c r="B37" s="44">
        <v>0</v>
      </c>
      <c r="C37" s="44">
        <v>0</v>
      </c>
      <c r="D37" s="40"/>
    </row>
    <row r="38" spans="1:4" ht="12.75">
      <c r="A38" s="35" t="s">
        <v>55</v>
      </c>
      <c r="B38" s="42">
        <f>SUM(B39:B39)+B41+B40</f>
        <v>42171</v>
      </c>
      <c r="C38" s="42">
        <f>SUM(C39:C39)+C41+C40</f>
        <v>10497.8</v>
      </c>
      <c r="D38" s="38">
        <f t="shared" si="1"/>
        <v>0.24893410163382418</v>
      </c>
    </row>
    <row r="39" spans="1:4" ht="12.75">
      <c r="A39" s="32" t="s">
        <v>56</v>
      </c>
      <c r="B39" s="39">
        <v>12077</v>
      </c>
      <c r="C39" s="39">
        <v>3498.1</v>
      </c>
      <c r="D39" s="40">
        <f t="shared" si="1"/>
        <v>0.28964974745383787</v>
      </c>
    </row>
    <row r="40" spans="1:4" ht="12.75">
      <c r="A40" s="32" t="s">
        <v>57</v>
      </c>
      <c r="B40" s="39">
        <v>28989.8</v>
      </c>
      <c r="C40" s="39">
        <v>6989.6</v>
      </c>
      <c r="D40" s="40">
        <f t="shared" si="1"/>
        <v>0.24110549227659386</v>
      </c>
    </row>
    <row r="41" spans="1:4" ht="12.75">
      <c r="A41" s="36" t="s">
        <v>58</v>
      </c>
      <c r="B41" s="39">
        <v>1104.2</v>
      </c>
      <c r="C41" s="39">
        <v>10.1</v>
      </c>
      <c r="D41" s="40">
        <f t="shared" si="1"/>
        <v>0.009146893678681397</v>
      </c>
    </row>
    <row r="42" spans="1:4" ht="12.75">
      <c r="A42" s="33" t="s">
        <v>27</v>
      </c>
      <c r="B42" s="41">
        <f>B43+B44+B45+B46</f>
        <v>108974.1</v>
      </c>
      <c r="C42" s="41">
        <f>C43+C44+C45+C46</f>
        <v>7948.200000000001</v>
      </c>
      <c r="D42" s="38">
        <f t="shared" si="1"/>
        <v>0.07293659686108901</v>
      </c>
    </row>
    <row r="43" spans="1:4" ht="12.75">
      <c r="A43" s="32" t="s">
        <v>59</v>
      </c>
      <c r="B43" s="39">
        <v>60388.6</v>
      </c>
      <c r="C43" s="39">
        <v>0</v>
      </c>
      <c r="D43" s="40">
        <f t="shared" si="1"/>
        <v>0</v>
      </c>
    </row>
    <row r="44" spans="1:4" ht="12.75">
      <c r="A44" s="32" t="s">
        <v>60</v>
      </c>
      <c r="B44" s="39">
        <v>29434.5</v>
      </c>
      <c r="C44" s="39">
        <v>112.5</v>
      </c>
      <c r="D44" s="40">
        <f t="shared" si="1"/>
        <v>0.0038220455587830607</v>
      </c>
    </row>
    <row r="45" spans="1:4" ht="12.75">
      <c r="A45" s="32" t="s">
        <v>61</v>
      </c>
      <c r="B45" s="39">
        <v>9371.2</v>
      </c>
      <c r="C45" s="39">
        <v>4502.3</v>
      </c>
      <c r="D45" s="40">
        <f t="shared" si="1"/>
        <v>0.48044007170906605</v>
      </c>
    </row>
    <row r="46" spans="1:4" ht="25.5">
      <c r="A46" s="32" t="s">
        <v>62</v>
      </c>
      <c r="B46" s="39">
        <v>9779.8</v>
      </c>
      <c r="C46" s="39">
        <v>3333.4</v>
      </c>
      <c r="D46" s="40">
        <f t="shared" si="1"/>
        <v>0.3408454160616782</v>
      </c>
    </row>
    <row r="47" spans="1:4" ht="12.75">
      <c r="A47" s="33" t="s">
        <v>17</v>
      </c>
      <c r="B47" s="41">
        <f>B48+B49+B50+B51</f>
        <v>435996.8</v>
      </c>
      <c r="C47" s="41">
        <f>C48+C49+C50+C51</f>
        <v>122297</v>
      </c>
      <c r="D47" s="38">
        <f t="shared" si="1"/>
        <v>0.2804997651358909</v>
      </c>
    </row>
    <row r="48" spans="1:4" ht="12.75">
      <c r="A48" s="32" t="s">
        <v>63</v>
      </c>
      <c r="B48" s="39">
        <v>167473.5</v>
      </c>
      <c r="C48" s="39">
        <v>47237.6</v>
      </c>
      <c r="D48" s="40">
        <f t="shared" si="1"/>
        <v>0.28206014682919983</v>
      </c>
    </row>
    <row r="49" spans="1:4" ht="12.75">
      <c r="A49" s="32" t="s">
        <v>64</v>
      </c>
      <c r="B49" s="39">
        <v>234176.7</v>
      </c>
      <c r="C49" s="39">
        <v>67678.5</v>
      </c>
      <c r="D49" s="40">
        <f t="shared" si="1"/>
        <v>0.28900612229995554</v>
      </c>
    </row>
    <row r="50" spans="1:4" ht="12.75">
      <c r="A50" s="32" t="s">
        <v>65</v>
      </c>
      <c r="B50" s="39">
        <v>13100.5</v>
      </c>
      <c r="C50" s="39">
        <v>1763</v>
      </c>
      <c r="D50" s="40">
        <f t="shared" si="1"/>
        <v>0.13457501622075493</v>
      </c>
    </row>
    <row r="51" spans="1:4" ht="12.75">
      <c r="A51" s="32" t="s">
        <v>66</v>
      </c>
      <c r="B51" s="39">
        <v>21246.1</v>
      </c>
      <c r="C51" s="39">
        <v>5617.9</v>
      </c>
      <c r="D51" s="40">
        <f t="shared" si="1"/>
        <v>0.2644202936068267</v>
      </c>
    </row>
    <row r="52" spans="1:4" ht="12.75">
      <c r="A52" s="33" t="s">
        <v>67</v>
      </c>
      <c r="B52" s="41">
        <f>SUM(B53:B54)</f>
        <v>64026.1</v>
      </c>
      <c r="C52" s="41">
        <f>SUM(C53:C54)</f>
        <v>22839.8</v>
      </c>
      <c r="D52" s="38">
        <f t="shared" si="1"/>
        <v>0.356726397516013</v>
      </c>
    </row>
    <row r="53" spans="1:4" ht="12.75">
      <c r="A53" s="32" t="s">
        <v>68</v>
      </c>
      <c r="B53" s="39">
        <v>61732.1</v>
      </c>
      <c r="C53" s="39">
        <v>22264.6</v>
      </c>
      <c r="D53" s="40">
        <f t="shared" si="1"/>
        <v>0.36066487289432886</v>
      </c>
    </row>
    <row r="54" spans="1:4" ht="25.5">
      <c r="A54" s="32" t="s">
        <v>69</v>
      </c>
      <c r="B54" s="39">
        <v>2294</v>
      </c>
      <c r="C54" s="39">
        <v>575.2</v>
      </c>
      <c r="D54" s="40">
        <f t="shared" si="1"/>
        <v>0.2507410636442895</v>
      </c>
    </row>
    <row r="55" spans="1:4" ht="12.75">
      <c r="A55" s="33" t="s">
        <v>70</v>
      </c>
      <c r="B55" s="41">
        <f>B56</f>
        <v>424.2</v>
      </c>
      <c r="C55" s="41">
        <f>C56</f>
        <v>0</v>
      </c>
      <c r="D55" s="38">
        <f t="shared" si="1"/>
        <v>0</v>
      </c>
    </row>
    <row r="56" spans="1:4" ht="12.75">
      <c r="A56" s="32" t="s">
        <v>71</v>
      </c>
      <c r="B56" s="39">
        <v>424.2</v>
      </c>
      <c r="C56" s="39">
        <v>0</v>
      </c>
      <c r="D56" s="40">
        <f t="shared" si="1"/>
        <v>0</v>
      </c>
    </row>
    <row r="57" spans="1:4" ht="12.75">
      <c r="A57" s="33" t="s">
        <v>72</v>
      </c>
      <c r="B57" s="41">
        <f>B58+B59+B60+B61+B62</f>
        <v>51164.299999999996</v>
      </c>
      <c r="C57" s="41">
        <f>C58+C59+C60+C61+C62</f>
        <v>11300.8</v>
      </c>
      <c r="D57" s="38">
        <f t="shared" si="1"/>
        <v>0.2208727569809418</v>
      </c>
    </row>
    <row r="58" spans="1:4" ht="12.75">
      <c r="A58" s="32" t="s">
        <v>73</v>
      </c>
      <c r="B58" s="39">
        <v>780</v>
      </c>
      <c r="C58" s="39">
        <v>171.3</v>
      </c>
      <c r="D58" s="40">
        <f t="shared" si="1"/>
        <v>0.21961538461538463</v>
      </c>
    </row>
    <row r="59" spans="1:4" ht="12.75">
      <c r="A59" s="32" t="s">
        <v>74</v>
      </c>
      <c r="B59" s="39">
        <v>20794.1</v>
      </c>
      <c r="C59" s="39">
        <v>5846</v>
      </c>
      <c r="D59" s="40">
        <f t="shared" si="1"/>
        <v>0.28113743802328545</v>
      </c>
    </row>
    <row r="60" spans="1:4" ht="12.75">
      <c r="A60" s="32" t="s">
        <v>75</v>
      </c>
      <c r="B60" s="39">
        <v>8362.5</v>
      </c>
      <c r="C60" s="39">
        <v>1796.1</v>
      </c>
      <c r="D60" s="40">
        <f t="shared" si="1"/>
        <v>0.21478026905829595</v>
      </c>
    </row>
    <row r="61" spans="1:4" ht="12.75">
      <c r="A61" s="32" t="s">
        <v>76</v>
      </c>
      <c r="B61" s="39">
        <v>10467.1</v>
      </c>
      <c r="C61" s="39">
        <v>715.9</v>
      </c>
      <c r="D61" s="40">
        <f t="shared" si="1"/>
        <v>0.06839525752118543</v>
      </c>
    </row>
    <row r="62" spans="1:4" ht="12.75">
      <c r="A62" s="32" t="s">
        <v>77</v>
      </c>
      <c r="B62" s="39">
        <v>10760.6</v>
      </c>
      <c r="C62" s="39">
        <v>2771.5</v>
      </c>
      <c r="D62" s="40">
        <f t="shared" si="1"/>
        <v>0.25755998736129954</v>
      </c>
    </row>
    <row r="63" spans="1:4" ht="12.75">
      <c r="A63" s="33" t="s">
        <v>28</v>
      </c>
      <c r="B63" s="41">
        <f>SUM(B64:B66)</f>
        <v>2192.8</v>
      </c>
      <c r="C63" s="41">
        <f>SUM(C64:C66)</f>
        <v>763.7</v>
      </c>
      <c r="D63" s="38">
        <f t="shared" si="1"/>
        <v>0.3482761765778913</v>
      </c>
    </row>
    <row r="64" spans="1:4" ht="12.75">
      <c r="A64" s="32" t="s">
        <v>78</v>
      </c>
      <c r="B64" s="39">
        <v>375.4</v>
      </c>
      <c r="C64" s="39">
        <v>103</v>
      </c>
      <c r="D64" s="40">
        <f t="shared" si="1"/>
        <v>0.2743740010655301</v>
      </c>
    </row>
    <row r="65" spans="1:4" ht="12.75">
      <c r="A65" s="32" t="s">
        <v>79</v>
      </c>
      <c r="B65" s="39">
        <v>225</v>
      </c>
      <c r="C65" s="39">
        <v>207.2</v>
      </c>
      <c r="D65" s="40">
        <f t="shared" si="1"/>
        <v>0.9208888888888889</v>
      </c>
    </row>
    <row r="66" spans="1:4" ht="25.5">
      <c r="A66" s="32" t="s">
        <v>80</v>
      </c>
      <c r="B66" s="39">
        <v>1592.4</v>
      </c>
      <c r="C66" s="39">
        <v>453.5</v>
      </c>
      <c r="D66" s="40">
        <f t="shared" si="1"/>
        <v>0.2847902537050992</v>
      </c>
    </row>
    <row r="67" spans="1:4" ht="12.75">
      <c r="A67" s="11" t="s">
        <v>26</v>
      </c>
      <c r="B67" s="12">
        <f>B25+B33+B35+B38+B42+B47+B52+B55+B57+B63</f>
        <v>749610.2000000001</v>
      </c>
      <c r="C67" s="12">
        <f>C25+C33+C35+C38+C42+C47+C52+C55+C57+C63</f>
        <v>188237.5</v>
      </c>
      <c r="D67" s="38">
        <f t="shared" si="1"/>
        <v>0.2511138455693372</v>
      </c>
    </row>
    <row r="68" spans="1:4" ht="12.75">
      <c r="A68" s="14"/>
      <c r="B68" s="15"/>
      <c r="C68" s="15"/>
      <c r="D68" s="30"/>
    </row>
    <row r="69" spans="1:4" ht="12.75">
      <c r="A69" s="2"/>
      <c r="B69" s="2"/>
      <c r="C69" s="2"/>
      <c r="D69" s="2"/>
    </row>
    <row r="70" spans="1:4" ht="12.75">
      <c r="A70" s="2" t="s">
        <v>20</v>
      </c>
      <c r="B70" s="16"/>
      <c r="C70" s="16"/>
      <c r="D70" s="2"/>
    </row>
    <row r="71" spans="1:4" ht="12.75">
      <c r="A71" s="2" t="s">
        <v>24</v>
      </c>
      <c r="B71" s="17" t="s">
        <v>29</v>
      </c>
      <c r="C71" s="2"/>
      <c r="D71" s="2"/>
    </row>
    <row r="72" spans="1:4" ht="12.75">
      <c r="A72" s="2" t="s">
        <v>21</v>
      </c>
      <c r="B72" s="17" t="s">
        <v>33</v>
      </c>
      <c r="C72" s="2"/>
      <c r="D72" s="2"/>
    </row>
    <row r="73" spans="1:4" ht="12.75">
      <c r="A73" s="2" t="s">
        <v>27</v>
      </c>
      <c r="B73" s="17" t="s">
        <v>34</v>
      </c>
      <c r="C73" s="2"/>
      <c r="D73" s="2"/>
    </row>
    <row r="74" spans="1:4" ht="12.75">
      <c r="A74" s="18" t="s">
        <v>17</v>
      </c>
      <c r="B74" s="17" t="s">
        <v>35</v>
      </c>
      <c r="C74" s="2"/>
      <c r="D74" s="2"/>
    </row>
    <row r="75" spans="1:4" ht="12.75">
      <c r="A75" s="19" t="s">
        <v>18</v>
      </c>
      <c r="B75" s="17" t="s">
        <v>36</v>
      </c>
      <c r="C75" s="2"/>
      <c r="D75" s="2"/>
    </row>
    <row r="76" spans="1:4" ht="12.75">
      <c r="A76" s="18" t="s">
        <v>19</v>
      </c>
      <c r="B76" s="17" t="s">
        <v>37</v>
      </c>
      <c r="C76" s="2"/>
      <c r="D76" s="2"/>
    </row>
    <row r="77" spans="1:4" ht="12.75">
      <c r="A77" s="20" t="s">
        <v>28</v>
      </c>
      <c r="B77" s="17" t="s">
        <v>38</v>
      </c>
      <c r="C77" s="2"/>
      <c r="D77" s="2"/>
    </row>
    <row r="78" spans="1:4" ht="12.75">
      <c r="A78" s="20" t="s">
        <v>22</v>
      </c>
      <c r="B78" s="17" t="s">
        <v>39</v>
      </c>
      <c r="C78" s="2"/>
      <c r="D78" s="2"/>
    </row>
    <row r="79" spans="1:4" ht="12.75">
      <c r="A79" s="20"/>
      <c r="B79" s="17"/>
      <c r="C79" s="2"/>
      <c r="D79" s="2"/>
    </row>
    <row r="80" spans="1:4" ht="25.5">
      <c r="A80" s="21" t="s">
        <v>82</v>
      </c>
      <c r="B80" s="17" t="s">
        <v>84</v>
      </c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 t="s">
        <v>23</v>
      </c>
      <c r="B83" s="2"/>
      <c r="C83" s="2"/>
      <c r="D83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2013-04-16T03:02:18Z</cp:lastPrinted>
  <dcterms:created xsi:type="dcterms:W3CDTF">1996-10-08T23:32:33Z</dcterms:created>
  <dcterms:modified xsi:type="dcterms:W3CDTF">2015-07-06T10:21:01Z</dcterms:modified>
  <cp:category/>
  <cp:version/>
  <cp:contentType/>
  <cp:contentStatus/>
</cp:coreProperties>
</file>