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 01.12.2022" sheetId="1" r:id="rId1"/>
  </sheets>
  <calcPr calcId="145621"/>
</workbook>
</file>

<file path=xl/calcChain.xml><?xml version="1.0" encoding="utf-8"?>
<calcChain xmlns="http://schemas.openxmlformats.org/spreadsheetml/2006/main">
  <c r="L23" i="1" l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3" i="1"/>
  <c r="L8" i="1"/>
  <c r="L9" i="1"/>
  <c r="L10" i="1"/>
  <c r="L11" i="1"/>
  <c r="L12" i="1"/>
  <c r="L14" i="1"/>
  <c r="L15" i="1"/>
  <c r="L16" i="1"/>
  <c r="J12" i="1" l="1"/>
  <c r="J16" i="1" l="1"/>
  <c r="J15" i="1"/>
  <c r="J14" i="1"/>
  <c r="J13" i="1"/>
  <c r="J11" i="1"/>
  <c r="J10" i="1"/>
  <c r="G10" i="1"/>
  <c r="J9" i="1"/>
  <c r="J8" i="1"/>
</calcChain>
</file>

<file path=xl/sharedStrings.xml><?xml version="1.0" encoding="utf-8"?>
<sst xmlns="http://schemas.openxmlformats.org/spreadsheetml/2006/main" count="77" uniqueCount="57">
  <si>
    <t>Вид коммунальной услуги</t>
  </si>
  <si>
    <t>Наименование РСО</t>
  </si>
  <si>
    <t>Единица измерения</t>
  </si>
  <si>
    <t>Тарифы РСО</t>
  </si>
  <si>
    <t>руб./Гкал</t>
  </si>
  <si>
    <t>Горячее водоснабжение (для открытых систем)</t>
  </si>
  <si>
    <t>компонент на теплоноситель</t>
  </si>
  <si>
    <t>руб./м3</t>
  </si>
  <si>
    <t>компонент на тепловую энергию</t>
  </si>
  <si>
    <t>Холодное водоснабжение</t>
  </si>
  <si>
    <t>Водоотведение</t>
  </si>
  <si>
    <t>ПАО "Красноярскэнергосбыт"</t>
  </si>
  <si>
    <t>руб./кВт</t>
  </si>
  <si>
    <t>(наименование городского округа, муниципального района)</t>
  </si>
  <si>
    <t xml:space="preserve"> по соц.норме</t>
  </si>
  <si>
    <t>Электроэнергия                    (дома, оборуд. стац. электроплитами)</t>
  </si>
  <si>
    <t>сверхсоц.нормы</t>
  </si>
  <si>
    <t>Электроэнергия                  (дома, не оборуд. стац. электроплитами)</t>
  </si>
  <si>
    <t>Твердое топливо</t>
  </si>
  <si>
    <t>уголь</t>
  </si>
  <si>
    <t>дрова</t>
  </si>
  <si>
    <t>Тепловая энергия (отопление)</t>
  </si>
  <si>
    <t>Разрез:                                                          Марка:</t>
  </si>
  <si>
    <t>Вид дров(группы):</t>
  </si>
  <si>
    <t>руб./т</t>
  </si>
  <si>
    <t>руб./скл.куб.м.</t>
  </si>
  <si>
    <t xml:space="preserve"> НПА                                                                 (изменяющий документ)</t>
  </si>
  <si>
    <t>№ п/п</t>
  </si>
  <si>
    <t>Наименование городского или сельского поселения</t>
  </si>
  <si>
    <t xml:space="preserve">МУПЭС </t>
  </si>
  <si>
    <t xml:space="preserve">МУП "Дивногорский водоканал" </t>
  </si>
  <si>
    <t>город Дивногорск</t>
  </si>
  <si>
    <t>ООО "РостТех"</t>
  </si>
  <si>
    <t>Вывоз мусора</t>
  </si>
  <si>
    <t>ТКО</t>
  </si>
  <si>
    <t>Справка по тарифам коммунальных услуг и капитальный ремонт</t>
  </si>
  <si>
    <t>Капитальный ремонт</t>
  </si>
  <si>
    <t>Региональный фонд капитального ремонта</t>
  </si>
  <si>
    <t>Многоквартирные дома 1 и 2 этажа</t>
  </si>
  <si>
    <t>Многоквартирные дома 3 этажа и выше, не оборудованные лифтами</t>
  </si>
  <si>
    <t>Многоквартирные дома 3 этажа и выше, оборудованные лифтами</t>
  </si>
  <si>
    <t>руб./кв.м</t>
  </si>
  <si>
    <t>темп роста к первому полугодию, %</t>
  </si>
  <si>
    <t>руб/чел</t>
  </si>
  <si>
    <t>Приказ Министерства тарифной политики Красноярского края от 19.12.2019 № 1182-в (в ред. от 16.12.2021 № 889-в)</t>
  </si>
  <si>
    <t>с 01.01.2022</t>
  </si>
  <si>
    <t>с 01.07.2022</t>
  </si>
  <si>
    <t>Приказ Министерства тарифной политики Красноярского края
от 20.12.2021  № 26-т</t>
  </si>
  <si>
    <t>с 01.12.2022</t>
  </si>
  <si>
    <t>Приказ Министерства тарифной политики Красноярского края
от 16.11.2022  № 748-в</t>
  </si>
  <si>
    <t>Приказ Министерства тарифной политики Красноярского края
от 16.11.2022  № 746-в</t>
  </si>
  <si>
    <t>Приказ Министерства тарифной политики Красноярского края  от  17.11.2022 № 289-п</t>
  </si>
  <si>
    <t>Приказ Министерства тарифной политики Красноярского края  от  17.11.2022 № 291-п</t>
  </si>
  <si>
    <t>темп роста ко второму полугодию, %</t>
  </si>
  <si>
    <t>Приказ министерства тарифной политики Красноярского края от 18.11.2022 № 83-э</t>
  </si>
  <si>
    <t>Постановление Правительства Красноярского края от 30.09.2019 № 536-п</t>
  </si>
  <si>
    <t>установленных на территории городского округа город Дивногорск на 01.12.2022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</si>
</sst>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4" fillId="2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2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tabSelected="1" zoomScale="70" zoomScaleNormal="70" workbookViewId="0">
      <selection activeCell="O11" sqref="O11"/>
    </sheetView>
  </sheetViews>
  <sheetFormatPr defaultRowHeight="15.75" x14ac:dyDescent="0.25"/>
  <cols>
    <col min="1" max="1" width="7.28515625" style="1" customWidth="1"/>
    <col min="2" max="2" width="18" style="1" customWidth="1"/>
    <col min="3" max="3" width="3" style="1" customWidth="1"/>
    <col min="4" max="4" width="27.85546875" style="1" customWidth="1"/>
    <col min="5" max="5" width="29.140625" style="1" customWidth="1"/>
    <col min="6" max="6" width="17.5703125" style="1" customWidth="1"/>
    <col min="7" max="7" width="16.140625" style="1" customWidth="1"/>
    <col min="8" max="8" width="15" style="1" customWidth="1"/>
    <col min="9" max="9" width="14.85546875" style="1" customWidth="1"/>
    <col min="10" max="10" width="16" style="1" customWidth="1"/>
    <col min="11" max="11" width="15.28515625" style="1" customWidth="1"/>
    <col min="12" max="12" width="19.85546875" style="1" customWidth="1"/>
    <col min="13" max="13" width="47.85546875" style="1" customWidth="1"/>
    <col min="14" max="14" width="15.28515625" style="1" customWidth="1"/>
    <col min="15" max="15" width="28.140625" style="1" customWidth="1"/>
    <col min="16" max="16" width="48.5703125" style="1" customWidth="1"/>
    <col min="17" max="16384" width="9.140625" style="1"/>
  </cols>
  <sheetData>
    <row r="2" spans="1:13" ht="20.25" x14ac:dyDescent="0.3"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0.25" x14ac:dyDescent="0.25">
      <c r="B3" s="42" t="s">
        <v>56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7.25" customHeight="1" x14ac:dyDescent="0.25">
      <c r="B4" s="43" t="s">
        <v>13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21.75" customHeight="1" x14ac:dyDescent="0.25"/>
    <row r="6" spans="1:13" ht="39.75" customHeight="1" x14ac:dyDescent="0.25">
      <c r="A6" s="37" t="s">
        <v>27</v>
      </c>
      <c r="B6" s="44" t="s">
        <v>0</v>
      </c>
      <c r="C6" s="44"/>
      <c r="D6" s="44"/>
      <c r="E6" s="37" t="s">
        <v>1</v>
      </c>
      <c r="F6" s="37" t="s">
        <v>28</v>
      </c>
      <c r="G6" s="44" t="s">
        <v>2</v>
      </c>
      <c r="H6" s="45" t="s">
        <v>3</v>
      </c>
      <c r="I6" s="46"/>
      <c r="J6" s="47"/>
      <c r="K6" s="46" t="s">
        <v>3</v>
      </c>
      <c r="L6" s="47"/>
      <c r="M6" s="37" t="s">
        <v>26</v>
      </c>
    </row>
    <row r="7" spans="1:13" ht="48" customHeight="1" x14ac:dyDescent="0.25">
      <c r="A7" s="38"/>
      <c r="B7" s="44"/>
      <c r="C7" s="44"/>
      <c r="D7" s="44"/>
      <c r="E7" s="38"/>
      <c r="F7" s="38"/>
      <c r="G7" s="44"/>
      <c r="H7" s="19" t="s">
        <v>45</v>
      </c>
      <c r="I7" s="19" t="s">
        <v>46</v>
      </c>
      <c r="J7" s="18" t="s">
        <v>42</v>
      </c>
      <c r="K7" s="22" t="s">
        <v>48</v>
      </c>
      <c r="L7" s="23" t="s">
        <v>53</v>
      </c>
      <c r="M7" s="38"/>
    </row>
    <row r="8" spans="1:13" ht="62.25" customHeight="1" x14ac:dyDescent="0.25">
      <c r="A8" s="2">
        <v>1</v>
      </c>
      <c r="B8" s="48" t="s">
        <v>21</v>
      </c>
      <c r="C8" s="49"/>
      <c r="D8" s="50"/>
      <c r="E8" s="3" t="s">
        <v>29</v>
      </c>
      <c r="F8" s="3" t="s">
        <v>31</v>
      </c>
      <c r="G8" s="4" t="s">
        <v>4</v>
      </c>
      <c r="H8" s="5">
        <v>2185.5</v>
      </c>
      <c r="I8" s="6">
        <v>2272.9299999999998</v>
      </c>
      <c r="J8" s="7">
        <f>I8/H8</f>
        <v>1.040004575611988</v>
      </c>
      <c r="K8" s="6">
        <v>2272.9299999999998</v>
      </c>
      <c r="L8" s="7">
        <f t="shared" ref="L8:L23" si="0">K8/I8</f>
        <v>1</v>
      </c>
      <c r="M8" s="15" t="s">
        <v>51</v>
      </c>
    </row>
    <row r="9" spans="1:13" ht="51" customHeight="1" x14ac:dyDescent="0.25">
      <c r="A9" s="25">
        <v>2</v>
      </c>
      <c r="B9" s="27" t="s">
        <v>5</v>
      </c>
      <c r="C9" s="28"/>
      <c r="D9" s="8" t="s">
        <v>6</v>
      </c>
      <c r="E9" s="31" t="s">
        <v>29</v>
      </c>
      <c r="F9" s="31" t="s">
        <v>31</v>
      </c>
      <c r="G9" s="4" t="s">
        <v>7</v>
      </c>
      <c r="H9" s="5">
        <v>78</v>
      </c>
      <c r="I9" s="5">
        <v>81.12</v>
      </c>
      <c r="J9" s="9">
        <f t="shared" ref="J9:J10" si="1">I9/H9</f>
        <v>1.04</v>
      </c>
      <c r="K9" s="5">
        <v>88.42</v>
      </c>
      <c r="L9" s="7">
        <f t="shared" si="0"/>
        <v>1.0899901380670611</v>
      </c>
      <c r="M9" s="16" t="s">
        <v>52</v>
      </c>
    </row>
    <row r="10" spans="1:13" ht="57" customHeight="1" x14ac:dyDescent="0.25">
      <c r="A10" s="51"/>
      <c r="B10" s="29"/>
      <c r="C10" s="30"/>
      <c r="D10" s="8" t="s">
        <v>8</v>
      </c>
      <c r="E10" s="32"/>
      <c r="F10" s="32"/>
      <c r="G10" s="4" t="str">
        <f>$G$8</f>
        <v>руб./Гкал</v>
      </c>
      <c r="H10" s="5">
        <v>2185.5</v>
      </c>
      <c r="I10" s="6">
        <v>2272.9299999999998</v>
      </c>
      <c r="J10" s="7">
        <f t="shared" si="1"/>
        <v>1.040004575611988</v>
      </c>
      <c r="K10" s="6">
        <v>2272.9299999999998</v>
      </c>
      <c r="L10" s="7">
        <f t="shared" si="0"/>
        <v>1</v>
      </c>
      <c r="M10" s="16" t="s">
        <v>51</v>
      </c>
    </row>
    <row r="11" spans="1:13" ht="51.75" customHeight="1" x14ac:dyDescent="0.25">
      <c r="A11" s="2">
        <v>3</v>
      </c>
      <c r="B11" s="52" t="s">
        <v>9</v>
      </c>
      <c r="C11" s="52"/>
      <c r="D11" s="52"/>
      <c r="E11" s="3" t="s">
        <v>30</v>
      </c>
      <c r="F11" s="31" t="s">
        <v>31</v>
      </c>
      <c r="G11" s="4" t="s">
        <v>7</v>
      </c>
      <c r="H11" s="5">
        <v>48.78</v>
      </c>
      <c r="I11" s="6">
        <v>50.72</v>
      </c>
      <c r="J11" s="7">
        <f>I11/H11</f>
        <v>1.0397703977039769</v>
      </c>
      <c r="K11" s="6">
        <v>55.28</v>
      </c>
      <c r="L11" s="7">
        <f t="shared" si="0"/>
        <v>1.0899053627760253</v>
      </c>
      <c r="M11" s="17" t="s">
        <v>50</v>
      </c>
    </row>
    <row r="12" spans="1:13" ht="51" customHeight="1" x14ac:dyDescent="0.25">
      <c r="A12" s="2">
        <v>4</v>
      </c>
      <c r="B12" s="59" t="s">
        <v>10</v>
      </c>
      <c r="C12" s="59"/>
      <c r="D12" s="59"/>
      <c r="E12" s="3" t="s">
        <v>30</v>
      </c>
      <c r="F12" s="32"/>
      <c r="G12" s="4" t="s">
        <v>7</v>
      </c>
      <c r="H12" s="6">
        <v>61.36</v>
      </c>
      <c r="I12" s="6">
        <v>69.08</v>
      </c>
      <c r="J12" s="7">
        <f>I12/H12</f>
        <v>1.1258148631029987</v>
      </c>
      <c r="K12" s="6">
        <v>75.3</v>
      </c>
      <c r="L12" s="7">
        <f t="shared" si="0"/>
        <v>1.0900405327156919</v>
      </c>
      <c r="M12" s="17" t="s">
        <v>49</v>
      </c>
    </row>
    <row r="13" spans="1:13" ht="21.75" customHeight="1" x14ac:dyDescent="0.25">
      <c r="A13" s="60">
        <v>5</v>
      </c>
      <c r="B13" s="52" t="s">
        <v>15</v>
      </c>
      <c r="C13" s="52"/>
      <c r="D13" s="24" t="s">
        <v>14</v>
      </c>
      <c r="E13" s="61" t="s">
        <v>11</v>
      </c>
      <c r="F13" s="61" t="s">
        <v>31</v>
      </c>
      <c r="G13" s="4" t="s">
        <v>12</v>
      </c>
      <c r="H13" s="6">
        <v>1.98</v>
      </c>
      <c r="I13" s="6">
        <v>2.09</v>
      </c>
      <c r="J13" s="7">
        <f t="shared" ref="J13:J16" si="2">I13/H13</f>
        <v>1.0555555555555556</v>
      </c>
      <c r="K13" s="6">
        <v>2.2799999999999998</v>
      </c>
      <c r="L13" s="7">
        <f t="shared" si="0"/>
        <v>1.0909090909090908</v>
      </c>
      <c r="M13" s="62" t="s">
        <v>54</v>
      </c>
    </row>
    <row r="14" spans="1:13" ht="22.5" customHeight="1" x14ac:dyDescent="0.25">
      <c r="A14" s="60"/>
      <c r="B14" s="52"/>
      <c r="C14" s="52"/>
      <c r="D14" s="24" t="s">
        <v>16</v>
      </c>
      <c r="E14" s="61"/>
      <c r="F14" s="61"/>
      <c r="G14" s="4" t="s">
        <v>12</v>
      </c>
      <c r="H14" s="6">
        <v>3.2</v>
      </c>
      <c r="I14" s="6">
        <v>3.36</v>
      </c>
      <c r="J14" s="7">
        <f t="shared" si="2"/>
        <v>1.0499999999999998</v>
      </c>
      <c r="K14" s="6">
        <v>3.66</v>
      </c>
      <c r="L14" s="7">
        <f t="shared" si="0"/>
        <v>1.0892857142857144</v>
      </c>
      <c r="M14" s="62"/>
    </row>
    <row r="15" spans="1:13" ht="24.75" customHeight="1" x14ac:dyDescent="0.25">
      <c r="A15" s="60"/>
      <c r="B15" s="52" t="s">
        <v>17</v>
      </c>
      <c r="C15" s="52"/>
      <c r="D15" s="24" t="s">
        <v>14</v>
      </c>
      <c r="E15" s="61"/>
      <c r="F15" s="61"/>
      <c r="G15" s="4" t="s">
        <v>12</v>
      </c>
      <c r="H15" s="6">
        <v>1.98</v>
      </c>
      <c r="I15" s="6">
        <v>2.09</v>
      </c>
      <c r="J15" s="7">
        <f t="shared" si="2"/>
        <v>1.0555555555555556</v>
      </c>
      <c r="K15" s="6">
        <v>2.2799999999999998</v>
      </c>
      <c r="L15" s="7">
        <f t="shared" si="0"/>
        <v>1.0909090909090908</v>
      </c>
      <c r="M15" s="62"/>
    </row>
    <row r="16" spans="1:13" ht="39.75" customHeight="1" x14ac:dyDescent="0.25">
      <c r="A16" s="60"/>
      <c r="B16" s="52"/>
      <c r="C16" s="52"/>
      <c r="D16" s="24" t="s">
        <v>16</v>
      </c>
      <c r="E16" s="61"/>
      <c r="F16" s="61"/>
      <c r="G16" s="4" t="s">
        <v>12</v>
      </c>
      <c r="H16" s="6">
        <v>3.2</v>
      </c>
      <c r="I16" s="6">
        <v>3.36</v>
      </c>
      <c r="J16" s="7">
        <f t="shared" si="2"/>
        <v>1.0499999999999998</v>
      </c>
      <c r="K16" s="6">
        <v>3.66</v>
      </c>
      <c r="L16" s="7">
        <f t="shared" si="0"/>
        <v>1.0892857142857144</v>
      </c>
      <c r="M16" s="62"/>
    </row>
    <row r="17" spans="1:13" ht="45.75" customHeight="1" x14ac:dyDescent="0.25">
      <c r="A17" s="25">
        <v>6</v>
      </c>
      <c r="B17" s="27" t="s">
        <v>36</v>
      </c>
      <c r="C17" s="28"/>
      <c r="D17" s="20" t="s">
        <v>38</v>
      </c>
      <c r="E17" s="31" t="s">
        <v>37</v>
      </c>
      <c r="F17" s="31" t="s">
        <v>31</v>
      </c>
      <c r="G17" s="4" t="s">
        <v>41</v>
      </c>
      <c r="H17" s="6">
        <v>9.0299999999999994</v>
      </c>
      <c r="I17" s="6">
        <v>9.0299999999999994</v>
      </c>
      <c r="J17" s="7">
        <f t="shared" ref="J17:J21" si="3">I17/H17</f>
        <v>1</v>
      </c>
      <c r="K17" s="6">
        <v>9.0299999999999994</v>
      </c>
      <c r="L17" s="7">
        <f t="shared" si="0"/>
        <v>1</v>
      </c>
      <c r="M17" s="56" t="s">
        <v>55</v>
      </c>
    </row>
    <row r="18" spans="1:13" ht="58.5" customHeight="1" x14ac:dyDescent="0.25">
      <c r="A18" s="51"/>
      <c r="B18" s="53"/>
      <c r="C18" s="54"/>
      <c r="D18" s="20" t="s">
        <v>39</v>
      </c>
      <c r="E18" s="55"/>
      <c r="F18" s="55"/>
      <c r="G18" s="4" t="s">
        <v>41</v>
      </c>
      <c r="H18" s="6">
        <v>8.68</v>
      </c>
      <c r="I18" s="6">
        <v>8.68</v>
      </c>
      <c r="J18" s="7">
        <f t="shared" si="3"/>
        <v>1</v>
      </c>
      <c r="K18" s="6">
        <v>8.68</v>
      </c>
      <c r="L18" s="7">
        <f t="shared" si="0"/>
        <v>1</v>
      </c>
      <c r="M18" s="57"/>
    </row>
    <row r="19" spans="1:13" ht="53.25" customHeight="1" x14ac:dyDescent="0.25">
      <c r="A19" s="26"/>
      <c r="B19" s="29"/>
      <c r="C19" s="30"/>
      <c r="D19" s="20" t="s">
        <v>40</v>
      </c>
      <c r="E19" s="32"/>
      <c r="F19" s="32"/>
      <c r="G19" s="4" t="s">
        <v>41</v>
      </c>
      <c r="H19" s="11">
        <v>9.0299999999999994</v>
      </c>
      <c r="I19" s="11">
        <v>9.0299999999999994</v>
      </c>
      <c r="J19" s="7">
        <f t="shared" si="3"/>
        <v>1</v>
      </c>
      <c r="K19" s="11">
        <v>9.0299999999999994</v>
      </c>
      <c r="L19" s="7">
        <f t="shared" si="0"/>
        <v>1</v>
      </c>
      <c r="M19" s="58"/>
    </row>
    <row r="20" spans="1:13" ht="33.75" customHeight="1" x14ac:dyDescent="0.25">
      <c r="A20" s="25">
        <v>7</v>
      </c>
      <c r="B20" s="27" t="s">
        <v>18</v>
      </c>
      <c r="C20" s="28"/>
      <c r="D20" s="10" t="s">
        <v>19</v>
      </c>
      <c r="E20" s="12" t="s">
        <v>22</v>
      </c>
      <c r="F20" s="31" t="s">
        <v>31</v>
      </c>
      <c r="G20" s="4" t="s">
        <v>24</v>
      </c>
      <c r="H20" s="11">
        <v>992.57</v>
      </c>
      <c r="I20" s="13">
        <v>992.57</v>
      </c>
      <c r="J20" s="7">
        <f>I20/H20</f>
        <v>1</v>
      </c>
      <c r="K20" s="13">
        <v>992.57</v>
      </c>
      <c r="L20" s="7">
        <f t="shared" si="0"/>
        <v>1</v>
      </c>
      <c r="M20" s="39" t="s">
        <v>47</v>
      </c>
    </row>
    <row r="21" spans="1:13" ht="28.5" customHeight="1" x14ac:dyDescent="0.25">
      <c r="A21" s="26"/>
      <c r="B21" s="29"/>
      <c r="C21" s="30"/>
      <c r="D21" s="10" t="s">
        <v>20</v>
      </c>
      <c r="E21" s="12" t="s">
        <v>23</v>
      </c>
      <c r="F21" s="32"/>
      <c r="G21" s="4" t="s">
        <v>25</v>
      </c>
      <c r="H21" s="11">
        <v>1138.52</v>
      </c>
      <c r="I21" s="13">
        <v>1138.52</v>
      </c>
      <c r="J21" s="7">
        <f t="shared" si="3"/>
        <v>1</v>
      </c>
      <c r="K21" s="13">
        <v>1138.52</v>
      </c>
      <c r="L21" s="7">
        <f t="shared" si="0"/>
        <v>1</v>
      </c>
      <c r="M21" s="40"/>
    </row>
    <row r="22" spans="1:13" ht="78" customHeight="1" x14ac:dyDescent="0.25">
      <c r="A22" s="25">
        <v>8</v>
      </c>
      <c r="B22" s="33" t="s">
        <v>34</v>
      </c>
      <c r="C22" s="34"/>
      <c r="D22" s="37" t="s">
        <v>33</v>
      </c>
      <c r="E22" s="31" t="s">
        <v>32</v>
      </c>
      <c r="F22" s="31" t="s">
        <v>31</v>
      </c>
      <c r="G22" s="4" t="s">
        <v>7</v>
      </c>
      <c r="H22" s="11">
        <v>1530.23</v>
      </c>
      <c r="I22" s="13">
        <v>1530.23</v>
      </c>
      <c r="J22" s="7">
        <f>I22/H22</f>
        <v>1</v>
      </c>
      <c r="K22" s="13">
        <v>1530.23</v>
      </c>
      <c r="L22" s="7">
        <f t="shared" si="0"/>
        <v>1</v>
      </c>
      <c r="M22" s="16" t="s">
        <v>44</v>
      </c>
    </row>
    <row r="23" spans="1:13" ht="57.75" customHeight="1" x14ac:dyDescent="0.25">
      <c r="A23" s="26"/>
      <c r="B23" s="35"/>
      <c r="C23" s="36"/>
      <c r="D23" s="38"/>
      <c r="E23" s="32"/>
      <c r="F23" s="32"/>
      <c r="G23" s="4" t="s">
        <v>43</v>
      </c>
      <c r="H23" s="2">
        <v>107.12</v>
      </c>
      <c r="I23" s="2">
        <v>107.12</v>
      </c>
      <c r="J23" s="7">
        <f>I23/H23</f>
        <v>1</v>
      </c>
      <c r="K23" s="2">
        <v>107.12</v>
      </c>
      <c r="L23" s="7">
        <f t="shared" si="0"/>
        <v>1</v>
      </c>
      <c r="M23" s="21"/>
    </row>
    <row r="30" spans="1:13" x14ac:dyDescent="0.25">
      <c r="B30" s="14"/>
      <c r="C30" s="14"/>
      <c r="D30" s="14"/>
      <c r="E30" s="14"/>
      <c r="F30" s="14"/>
    </row>
  </sheetData>
  <mergeCells count="39">
    <mergeCell ref="A17:A19"/>
    <mergeCell ref="B17:C19"/>
    <mergeCell ref="E17:E19"/>
    <mergeCell ref="F17:F19"/>
    <mergeCell ref="M6:M7"/>
    <mergeCell ref="K6:L6"/>
    <mergeCell ref="M17:M19"/>
    <mergeCell ref="F11:F12"/>
    <mergeCell ref="B12:D12"/>
    <mergeCell ref="A13:A16"/>
    <mergeCell ref="B13:C14"/>
    <mergeCell ref="E13:E16"/>
    <mergeCell ref="F13:F16"/>
    <mergeCell ref="M13:M16"/>
    <mergeCell ref="B15:C16"/>
    <mergeCell ref="M20:M21"/>
    <mergeCell ref="B2:M2"/>
    <mergeCell ref="B3:M3"/>
    <mergeCell ref="B4:M4"/>
    <mergeCell ref="A6:A7"/>
    <mergeCell ref="B6:D7"/>
    <mergeCell ref="E6:E7"/>
    <mergeCell ref="F6:F7"/>
    <mergeCell ref="G6:G7"/>
    <mergeCell ref="H6:J6"/>
    <mergeCell ref="B8:D8"/>
    <mergeCell ref="A9:A10"/>
    <mergeCell ref="B9:C10"/>
    <mergeCell ref="E9:E10"/>
    <mergeCell ref="F9:F10"/>
    <mergeCell ref="B11:D11"/>
    <mergeCell ref="A20:A21"/>
    <mergeCell ref="B20:C21"/>
    <mergeCell ref="F20:F21"/>
    <mergeCell ref="A22:A23"/>
    <mergeCell ref="B22:C23"/>
    <mergeCell ref="D22:D23"/>
    <mergeCell ref="E22:E23"/>
    <mergeCell ref="F22:F23"/>
  </mergeCells>
  <pageMargins left="0.59055118110236227" right="0.59055118110236227" top="0.27559055118110237" bottom="0.19685039370078741" header="0.19685039370078741" footer="0.19685039370078741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2022-11-30T05:10:19Z</dcterms:modified>
</cp:coreProperties>
</file>